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28860" windowHeight="627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 localSheetId="6">'3'!$A:$D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<sst xmlns="http://schemas.openxmlformats.org/spreadsheetml/2006/main" count="710" uniqueCount="362">
  <si>
    <t>单位名称</t>
  </si>
  <si>
    <t>2018年部门预算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</si>
  <si>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</si>
  <si>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</si>
  <si>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</si>
  <si>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</si>
  <si>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</si>
  <si>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</si>
  <si>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</si>
  <si>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</si>
  <si>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</si>
  <si>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</si>
  <si>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</si>
  <si>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</si>
  <si>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</si>
  <si>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</si>
  <si>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</si>
  <si>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</si>
  <si>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</si>
  <si>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</si>
  <si>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</si>
  <si>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</si>
  <si>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</si>
  <si>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</si>
  <si>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</si>
  <si>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</si>
  <si>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</si>
  <si>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</si>
  <si>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</si>
  <si>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</si>
  <si>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</si>
  <si>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</si>
  <si>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</si>
  <si>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</si>
  <si>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</si>
  <si>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</si>
  <si>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</si>
  <si>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</si>
  <si>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</si>
  <si>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</si>
  <si>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</si>
  <si>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</si>
  <si>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</si>
  <si>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</si>
  <si>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</si>
  <si>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</si>
  <si>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</si>
  <si>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</si>
  <si>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</si>
  <si>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</si>
  <si>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</si>
  <si>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</si>
  <si>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</si>
  <si>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</si>
  <si>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</si>
  <si>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</si>
  <si>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</si>
  <si>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</si>
  <si>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</si>
  <si>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</si>
  <si>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</si>
  <si>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</si>
  <si>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</si>
  <si>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</si>
  <si>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</si>
  <si>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</si>
  <si>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</si>
  <si>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</si>
  <si>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</si>
  <si>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</si>
  <si>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</si>
  <si>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</si>
  <si>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</si>
  <si>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</si>
  <si>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</si>
  <si>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</si>
  <si>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</si>
  <si>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</si>
  <si>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</si>
  <si>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</si>
  <si>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</si>
  <si>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</si>
  <si>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</si>
  <si>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</si>
  <si>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</si>
  <si>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</si>
  <si>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</si>
  <si>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</si>
  <si>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</si>
  <si>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</si>
  <si>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</si>
  <si>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</si>
  <si>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</si>
  <si>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</si>
  <si>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</si>
  <si>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</si>
  <si>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</si>
  <si>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</si>
  <si>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</si>
  <si>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</si>
  <si>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</si>
  <si>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</si>
  <si>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</si>
  <si>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</si>
  <si>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</si>
  <si>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</si>
  <si>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</si>
  <si>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</si>
  <si>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</si>
  <si>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</si>
  <si>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</si>
  <si>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交通运输支出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</si>
  <si>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</si>
  <si>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</si>
  <si>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</si>
  <si>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</si>
  <si>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</si>
  <si>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</si>
  <si>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</si>
  <si>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</si>
  <si>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</si>
  <si>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</si>
  <si>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债务发行费用支出</t>
  </si>
  <si>
    <t>二、结转下年</t>
  </si>
  <si>
    <t>项目</t>
  </si>
  <si>
    <t>总计</t>
  </si>
  <si>
    <t>当年财政拨款安排</t>
  </si>
  <si>
    <t>上年结转安排</t>
  </si>
  <si>
    <t>财政应返还额度</t>
  </si>
  <si>
    <t>一般公共预算拨款</t>
  </si>
  <si>
    <t>政府性基金</t>
  </si>
  <si>
    <t>一般预算拨款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</si>
  <si>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</si>
  <si>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</si>
  <si>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</si>
  <si>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</si>
  <si>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</si>
  <si>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</si>
  <si>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</si>
  <si>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</si>
  <si>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</si>
  <si>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</si>
  <si>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</si>
  <si>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</si>
  <si>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</si>
  <si>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</si>
  <si>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</si>
  <si>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</si>
  <si>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</si>
  <si>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</si>
  <si>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</si>
  <si>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</si>
  <si>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</si>
  <si>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</si>
  <si>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</si>
  <si>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</si>
  <si>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</si>
  <si>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</si>
  <si>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</si>
  <si>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</si>
  <si>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</si>
  <si>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</si>
  <si>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</si>
  <si>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</si>
  <si>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</si>
  <si>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</si>
  <si>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</si>
  <si>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</si>
  <si>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</si>
  <si>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</si>
  <si>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</si>
  <si>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</si>
  <si>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</si>
  <si>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</si>
  <si>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</si>
  <si>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</si>
  <si>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</si>
  <si>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</si>
  <si>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</si>
  <si>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</si>
  <si>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</si>
  <si>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</si>
  <si>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</si>
  <si>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</si>
  <si>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</si>
  <si>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</si>
  <si>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</si>
  <si>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</si>
  <si>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</si>
  <si>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</si>
  <si>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</si>
  <si>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</si>
  <si>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</si>
  <si>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</si>
  <si>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</si>
  <si>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</si>
  <si>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</si>
  <si>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</si>
  <si>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</si>
  <si>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</si>
  <si>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</si>
  <si>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</si>
  <si>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</si>
  <si>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</si>
  <si>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</si>
  <si>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</si>
  <si>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</si>
  <si>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</si>
  <si>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</si>
  <si>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</si>
  <si>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</si>
  <si>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</si>
  <si>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</si>
  <si>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</si>
  <si>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</si>
  <si>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</si>
  <si>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</si>
  <si>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</si>
  <si>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</si>
  <si>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</si>
  <si>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</si>
  <si>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</si>
  <si>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</si>
  <si>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</si>
  <si>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</si>
  <si>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</si>
  <si>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</si>
  <si>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</si>
  <si>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</si>
  <si>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</si>
  <si>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</si>
  <si>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</si>
  <si>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</si>
  <si>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</si>
  <si>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</si>
  <si>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</si>
  <si>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</si>
  <si>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</si>
  <si>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</si>
  <si>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</si>
  <si>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</si>
  <si>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</si>
  <si>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</si>
  <si>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</si>
  <si>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</si>
  <si>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</si>
  <si>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</si>
  <si>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</si>
  <si>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</si>
  <si>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</si>
  <si>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</si>
  <si>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</si>
  <si>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</si>
  <si>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</si>
  <si>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州一医院</t>
  </si>
  <si>
    <t>州一医院</t>
  </si>
  <si>
    <t>十九、住房保障支出</t>
  </si>
  <si>
    <t>其他单位</t>
  </si>
  <si>
    <t xml:space="preserve">  州一医院</t>
  </si>
  <si>
    <t>206</t>
  </si>
  <si>
    <t>04</t>
  </si>
  <si>
    <t>02</t>
  </si>
  <si>
    <t xml:space="preserve">    应用技术研究与开发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</si>
  <si>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</si>
  <si>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</si>
  <si>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</si>
  <si>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</si>
  <si>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</si>
  <si>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</si>
  <si>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其他行政事业单位离退休支出</t>
  </si>
  <si>
    <t>210</t>
  </si>
  <si>
    <t>01</t>
  </si>
  <si>
    <t xml:space="preserve">    综合医院</t>
  </si>
  <si>
    <t>03</t>
  </si>
  <si>
    <t xml:space="preserve">    传染病医院</t>
  </si>
  <si>
    <t>08</t>
  </si>
  <si>
    <t xml:space="preserve">    基本公共卫生服务</t>
  </si>
  <si>
    <t>09</t>
  </si>
  <si>
    <t xml:space="preserve">    重大公共卫生专项</t>
  </si>
  <si>
    <t xml:space="preserve">    其他公共卫生支出</t>
  </si>
  <si>
    <t>11</t>
  </si>
  <si>
    <t xml:space="preserve">    事业单位医疗</t>
  </si>
  <si>
    <t xml:space="preserve">    其他医疗卫生与计划生育支出</t>
  </si>
  <si>
    <t>221</t>
  </si>
  <si>
    <t xml:space="preserve">    住房公积金</t>
  </si>
  <si>
    <t xml:space="preserve">  农业水支出</t>
  </si>
  <si>
    <t xml:space="preserve">  资源勘探信息支出</t>
  </si>
  <si>
    <t xml:space="preserve">  商业服务业等支出 </t>
  </si>
  <si>
    <t xml:space="preserve">  债务付息支出</t>
  </si>
  <si>
    <t>财政拨款支出预算表（政府经济分类科目）</t>
  </si>
  <si>
    <t>表2-1             单位：万元</t>
  </si>
  <si>
    <t>505</t>
  </si>
  <si>
    <t>对事业单位经常性补助</t>
  </si>
  <si>
    <t>工资福利支出</t>
  </si>
  <si>
    <t>商品和服务支出</t>
  </si>
  <si>
    <t>509</t>
  </si>
  <si>
    <t>对个人和家庭的补助</t>
  </si>
  <si>
    <t>离退休费</t>
  </si>
  <si>
    <t>其他对个人和家庭的补助</t>
  </si>
  <si>
    <t>表3</t>
  </si>
  <si>
    <t>单位：万元</t>
  </si>
  <si>
    <t>合计</t>
  </si>
  <si>
    <t>资本性支出（基本建设）</t>
  </si>
  <si>
    <t>资本性支出</t>
  </si>
  <si>
    <t>对企业补助支出（基本建设）</t>
  </si>
  <si>
    <t>对企业补助支出</t>
  </si>
  <si>
    <t>对社会保障其金补助</t>
  </si>
  <si>
    <t>取暧费</t>
  </si>
  <si>
    <t>因公出国(境)费</t>
  </si>
  <si>
    <t>维修(护)费</t>
  </si>
  <si>
    <t>208</t>
  </si>
  <si>
    <t>05</t>
  </si>
  <si>
    <t>其他行政事业单位离退休支出</t>
  </si>
  <si>
    <t>221</t>
  </si>
  <si>
    <t>02</t>
  </si>
  <si>
    <t>210</t>
  </si>
  <si>
    <t>11</t>
  </si>
  <si>
    <t>事业单位医疗</t>
  </si>
  <si>
    <t>机关事业单位职业年金缴费支出</t>
  </si>
  <si>
    <t>机关事业单位基本养老保险缴费支出</t>
  </si>
  <si>
    <t>综合医院</t>
  </si>
  <si>
    <t>州一医院</t>
  </si>
  <si>
    <t xml:space="preserve">  应用技术研究与开发</t>
  </si>
  <si>
    <t>206</t>
  </si>
  <si>
    <t>04</t>
  </si>
  <si>
    <t xml:space="preserve">    结转2015年艾滋病合并肺结核双重感染的临床研究项目资金</t>
  </si>
  <si>
    <t xml:space="preserve">    结转2016年技术研究开发与推广应用项目资金</t>
  </si>
  <si>
    <t xml:space="preserve">    结转2017年凉山州技术研究开发与推广应用项目资金</t>
  </si>
  <si>
    <t xml:space="preserve">    结转2015年妇科腹腔镜手术临床应用价值对比分析推广应用项目资金</t>
  </si>
  <si>
    <t xml:space="preserve">  综合医院</t>
  </si>
  <si>
    <t>01</t>
  </si>
  <si>
    <t xml:space="preserve">    结转2017年州级项目资金—设备购置</t>
  </si>
  <si>
    <t xml:space="preserve">    资产维修维护</t>
  </si>
  <si>
    <t xml:space="preserve">  传染病医院</t>
  </si>
  <si>
    <t>03</t>
  </si>
  <si>
    <t xml:space="preserve">    传染病院人员定额补助</t>
  </si>
  <si>
    <t xml:space="preserve">  基本公共卫生服务</t>
  </si>
  <si>
    <t>08</t>
  </si>
  <si>
    <t xml:space="preserve">    结转2016年州级卫生事业补助资金</t>
  </si>
  <si>
    <t xml:space="preserve">  重大公共卫生专项</t>
  </si>
  <si>
    <t>09</t>
  </si>
  <si>
    <t xml:space="preserve">    结转2017年补助凉山州艾滋病防治项目资金</t>
  </si>
  <si>
    <t xml:space="preserve">    结转2016年公共卫生服务中央补助资金-艾滋病防治项目资金</t>
  </si>
  <si>
    <t xml:space="preserve">    结转2017年省级财政补助凉山州艾滋病防治项目资金</t>
  </si>
  <si>
    <t xml:space="preserve">    结转2015年重大疾病预防控制省级补助资金</t>
  </si>
  <si>
    <t xml:space="preserve">    结转2015年中央补助艾滋病防治项目资金</t>
  </si>
  <si>
    <t xml:space="preserve">    结转2016年艾滋病防治省级补助资金</t>
  </si>
  <si>
    <t xml:space="preserve">    结转2017年凉山州州级财政补助艾滋病防治项目资金</t>
  </si>
  <si>
    <t xml:space="preserve">    结转2017年重大公共卫生项目省级补助资金</t>
  </si>
  <si>
    <t xml:space="preserve">    结转2016年州级财政补助艾滋病防治项目资金</t>
  </si>
  <si>
    <t xml:space="preserve">    结转2017年疾病预防控制项目省级补助资金</t>
  </si>
  <si>
    <t xml:space="preserve">  其他公共卫生支出</t>
  </si>
  <si>
    <t>99</t>
  </si>
  <si>
    <t xml:space="preserve">    结转2017年凉山州其他公共卫生服务项目中央补助资金</t>
  </si>
  <si>
    <t xml:space="preserve">  其他医疗卫生与计划生育支出</t>
  </si>
  <si>
    <t xml:space="preserve">    结转2016年公共卫生事业州级补助资金-结核、肝炎防治项目资金</t>
  </si>
  <si>
    <t xml:space="preserve">    结转2017年城镇人员孕前优生检查及基础学科研究省级补助资金</t>
  </si>
  <si>
    <t xml:space="preserve">    结转2016年卫生人才队伍建设项目资金</t>
  </si>
  <si>
    <t xml:space="preserve">    结转2016年公共卫生事业州级补助资金-远程会诊设备购置</t>
  </si>
  <si>
    <t xml:space="preserve">    结转2016年卫生人才队伍建设省级补助资金</t>
  </si>
  <si>
    <t>2018年州级部门预算项目绩效目标表（部门预算）</t>
  </si>
  <si>
    <r>
      <t>报送日期：   2018</t>
    </r>
    <r>
      <rPr>
        <sz val="18"/>
        <rFont val="宋体"/>
        <family val="0"/>
      </rPr>
      <t xml:space="preserve">  年  </t>
    </r>
    <r>
      <rPr>
        <sz val="18"/>
        <rFont val="宋体"/>
        <family val="0"/>
      </rPr>
      <t>3</t>
    </r>
    <r>
      <rPr>
        <sz val="18"/>
        <rFont val="宋体"/>
        <family val="0"/>
      </rPr>
      <t xml:space="preserve"> 月  </t>
    </r>
    <r>
      <rPr>
        <sz val="18"/>
        <rFont val="宋体"/>
        <family val="0"/>
      </rPr>
      <t>2</t>
    </r>
    <r>
      <rPr>
        <sz val="18"/>
        <rFont val="宋体"/>
        <family val="0"/>
      </rPr>
      <t>7 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</si>
</sst>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_);\(#,##0\)"/>
    <numFmt numFmtId="178" formatCode="&quot;\&quot;#,##0.00_);\(&quot;\&quot;#,##0.00\)"/>
    <numFmt numFmtId="179" formatCode="#,##0.0000"/>
    <numFmt numFmtId="180" formatCode="0.00_ "/>
  </numFmts>
  <fonts count="59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1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3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4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24" borderId="7" applyNumberFormat="0" applyAlignment="0" applyProtection="0"/>
    <xf numFmtId="0" fontId="56" fillId="35" borderId="4" applyNumberFormat="0" applyAlignment="0" applyProtection="0"/>
    <xf numFmtId="0" fontId="57" fillId="0" borderId="0" applyNumberFormat="0" applyFill="0" applyBorder="0" applyAlignment="0" applyProtection="0"/>
    <xf numFmtId="0" fontId="58" fillId="36" borderId="8" applyNumberFormat="0" applyFont="0" applyAlignment="0" applyProtection="0"/>
  </cellStyleXfs>
  <cellXfs count="203">
    <xf numFmtId="1" fontId="0" fillId="0" borderId="0" xfId="0" applyNumberFormat="1" applyFill="1" applyAlignment="1">
      <alignment/>
    </xf>
    <xf numFmtId="0" fontId="9" fillId="0" borderId="9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Continuous" vertical="center"/>
    </xf>
    <xf numFmtId="1" fontId="9" fillId="0" borderId="12" xfId="0" applyNumberFormat="1" applyFont="1" applyFill="1" applyBorder="1" applyAlignment="1">
      <alignment horizontal="centerContinuous" vertical="center"/>
    </xf>
    <xf numFmtId="1" fontId="9" fillId="0" borderId="13" xfId="0" applyNumberFormat="1" applyFont="1" applyFill="1" applyBorder="1" applyAlignment="1">
      <alignment horizontal="centerContinuous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Alignment="1">
      <alignment/>
    </xf>
    <xf numFmtId="0" fontId="9" fillId="37" borderId="0" xfId="0" applyNumberFormat="1" applyFont="1" applyFill="1" applyAlignment="1" applyProtection="1">
      <alignment vertical="center"/>
      <protection/>
    </xf>
    <xf numFmtId="0" fontId="0" fillId="37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17" xfId="0" applyNumberFormat="1" applyFont="1" applyFill="1" applyBorder="1" applyAlignment="1" applyProtection="1">
      <alignment horizontal="centerContinuous" vertical="center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9" fillId="0" borderId="9" xfId="0" applyNumberFormat="1" applyFont="1" applyFill="1" applyBorder="1" applyAlignment="1" applyProtection="1">
      <alignment horizontal="centerContinuous" vertical="center"/>
      <protection/>
    </xf>
    <xf numFmtId="0" fontId="9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37" borderId="0" xfId="0" applyNumberFormat="1" applyFont="1" applyFill="1" applyAlignment="1">
      <alignment/>
    </xf>
    <xf numFmtId="0" fontId="12" fillId="37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13" fillId="0" borderId="0" xfId="0" applyFont="1" applyAlignment="1">
      <alignment/>
    </xf>
    <xf numFmtId="1" fontId="0" fillId="0" borderId="0" xfId="0" applyAlignment="1">
      <alignment vertical="center" wrapText="1"/>
    </xf>
    <xf numFmtId="1" fontId="0" fillId="0" borderId="0" xfId="0" applyAlignment="1">
      <alignment horizontal="center" vertical="center" wrapText="1"/>
    </xf>
    <xf numFmtId="1" fontId="0" fillId="0" borderId="0" xfId="0" applyAlignment="1">
      <alignment/>
    </xf>
    <xf numFmtId="0" fontId="12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1" fontId="9" fillId="38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 applyProtection="1">
      <alignment horizontal="center" vertical="top"/>
      <protection/>
    </xf>
    <xf numFmtId="0" fontId="12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" fontId="7" fillId="0" borderId="12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7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Fill="1" applyBorder="1" applyAlignment="1">
      <alignment horizontal="center" vertical="center"/>
    </xf>
    <xf numFmtId="0" fontId="9" fillId="0" borderId="0" xfId="0" applyNumberFormat="1" applyFont="1" applyFill="1" applyAlignment="1">
      <alignment vertical="center"/>
    </xf>
    <xf numFmtId="0" fontId="9" fillId="37" borderId="0" xfId="0" applyNumberFormat="1" applyFont="1" applyFill="1" applyAlignment="1">
      <alignment vertical="center"/>
    </xf>
    <xf numFmtId="0" fontId="12" fillId="37" borderId="0" xfId="0" applyNumberFormat="1" applyFont="1" applyFill="1" applyAlignment="1">
      <alignment vertical="center"/>
    </xf>
    <xf numFmtId="0" fontId="9" fillId="37" borderId="0" xfId="0" applyNumberFormat="1" applyFont="1" applyFill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37" borderId="0" xfId="0" applyNumberFormat="1" applyFont="1" applyFill="1" applyAlignment="1">
      <alignment vertical="center"/>
    </xf>
    <xf numFmtId="0" fontId="0" fillId="37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37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vertical="center"/>
    </xf>
    <xf numFmtId="0" fontId="7" fillId="37" borderId="0" xfId="0" applyNumberFormat="1" applyFont="1" applyFill="1" applyAlignment="1">
      <alignment horizontal="right" vertical="center"/>
    </xf>
    <xf numFmtId="0" fontId="7" fillId="37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37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0" fontId="7" fillId="0" borderId="19" xfId="0" applyNumberFormat="1" applyFont="1" applyFill="1" applyBorder="1" applyAlignment="1">
      <alignment vertical="center"/>
    </xf>
    <xf numFmtId="4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20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4" fontId="7" fillId="0" borderId="19" xfId="0" applyNumberFormat="1" applyFont="1" applyFill="1" applyBorder="1" applyAlignment="1">
      <alignment vertical="center"/>
    </xf>
    <xf numFmtId="4" fontId="7" fillId="0" borderId="2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7" fillId="0" borderId="13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4" fontId="7" fillId="0" borderId="12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 wrapText="1"/>
    </xf>
    <xf numFmtId="1" fontId="0" fillId="0" borderId="12" xfId="40" applyFont="1" applyBorder="1" applyAlignment="1">
      <alignment horizontal="center" vertical="center" wrapText="1"/>
      <protection/>
    </xf>
    <xf numFmtId="180" fontId="0" fillId="0" borderId="12" xfId="40" applyNumberFormat="1" applyFont="1" applyBorder="1" applyAlignment="1">
      <alignment horizontal="center" vertical="center" wrapText="1"/>
      <protection/>
    </xf>
    <xf numFmtId="49" fontId="0" fillId="0" borderId="12" xfId="40" applyNumberFormat="1" applyFont="1" applyBorder="1" applyAlignment="1">
      <alignment vertical="center" wrapText="1"/>
      <protection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37" borderId="0" xfId="0" applyNumberFormat="1" applyFont="1" applyFill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37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 vertical="center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49" fontId="9" fillId="0" borderId="13" xfId="0" applyNumberFormat="1" applyFont="1" applyFill="1" applyBorder="1" applyAlignment="1" applyProtection="1">
      <alignment vertical="center" wrapText="1"/>
      <protection/>
    </xf>
    <xf numFmtId="0" fontId="9" fillId="37" borderId="0" xfId="0" applyNumberFormat="1" applyFont="1" applyFill="1" applyAlignment="1">
      <alignment vertical="center"/>
    </xf>
    <xf numFmtId="0" fontId="9" fillId="37" borderId="0" xfId="0" applyNumberFormat="1" applyFont="1" applyFill="1" applyAlignment="1">
      <alignment horizontal="right" vertical="center"/>
    </xf>
    <xf numFmtId="0" fontId="9" fillId="37" borderId="1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3" fillId="0" borderId="0" xfId="41" applyNumberFormat="1" applyFont="1" applyFill="1" applyAlignment="1">
      <alignment horizontal="left" vertical="center" wrapText="1"/>
      <protection/>
    </xf>
    <xf numFmtId="0" fontId="5" fillId="0" borderId="23" xfId="41" applyNumberFormat="1" applyFont="1" applyFill="1" applyBorder="1" applyAlignment="1">
      <alignment vertical="center" wrapText="1"/>
      <protection/>
    </xf>
    <xf numFmtId="0" fontId="6" fillId="0" borderId="24" xfId="41" applyNumberFormat="1" applyFont="1" applyFill="1" applyBorder="1" applyAlignment="1">
      <alignment horizontal="left" vertical="center" wrapText="1"/>
      <protection/>
    </xf>
    <xf numFmtId="0" fontId="7" fillId="0" borderId="24" xfId="41" applyNumberFormat="1" applyFont="1" applyFill="1" applyBorder="1" applyAlignment="1">
      <alignment horizontal="center" vertical="center" wrapText="1"/>
      <protection/>
    </xf>
    <xf numFmtId="0" fontId="7" fillId="0" borderId="24" xfId="41" applyNumberFormat="1" applyFont="1" applyFill="1" applyBorder="1" applyAlignment="1">
      <alignment horizontal="left" vertical="center" wrapText="1"/>
      <protection/>
    </xf>
    <xf numFmtId="0" fontId="8" fillId="0" borderId="24" xfId="41" applyNumberFormat="1" applyFont="1" applyFill="1" applyBorder="1" applyAlignment="1">
      <alignment horizontal="center" vertical="center" wrapText="1"/>
      <protection/>
    </xf>
    <xf numFmtId="0" fontId="2" fillId="0" borderId="0" xfId="41" applyNumberFormat="1" applyFont="1" applyFill="1">
      <alignment/>
      <protection/>
    </xf>
    <xf numFmtId="0" fontId="7" fillId="0" borderId="24" xfId="41" applyNumberFormat="1" applyFont="1" applyFill="1" applyBorder="1" applyAlignment="1">
      <alignment horizontal="center" vertical="center" wrapText="1" shrinkToFit="1"/>
      <protection/>
    </xf>
    <xf numFmtId="1" fontId="13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37" borderId="22" xfId="0" applyNumberFormat="1" applyFont="1" applyFill="1" applyBorder="1" applyAlignment="1" applyProtection="1">
      <alignment horizontal="center" vertical="center"/>
      <protection/>
    </xf>
    <xf numFmtId="0" fontId="7" fillId="37" borderId="20" xfId="0" applyNumberFormat="1" applyFont="1" applyFill="1" applyBorder="1" applyAlignment="1" applyProtection="1">
      <alignment horizontal="center" vertical="center"/>
      <protection/>
    </xf>
    <xf numFmtId="1" fontId="10" fillId="0" borderId="17" xfId="40" applyFont="1" applyBorder="1" applyAlignment="1">
      <alignment horizontal="center" vertical="center"/>
      <protection/>
    </xf>
    <xf numFmtId="1" fontId="20" fillId="0" borderId="17" xfId="40" applyFont="1" applyBorder="1" applyAlignment="1">
      <alignment horizontal="center" vertical="justify" wrapText="1"/>
      <protection/>
    </xf>
    <xf numFmtId="1" fontId="0" fillId="0" borderId="12" xfId="40" applyFont="1" applyBorder="1" applyAlignment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1" fontId="9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25" xfId="41" applyNumberFormat="1" applyFont="1" applyFill="1" applyBorder="1" applyAlignment="1">
      <alignment horizontal="left" vertical="center" wrapText="1" shrinkToFit="1"/>
      <protection/>
    </xf>
    <xf numFmtId="0" fontId="7" fillId="0" borderId="26" xfId="41" applyNumberFormat="1" applyFont="1" applyFill="1" applyBorder="1" applyAlignment="1">
      <alignment horizontal="left" vertical="center" wrapText="1" shrinkToFit="1"/>
      <protection/>
    </xf>
    <xf numFmtId="0" fontId="7" fillId="0" borderId="27" xfId="41" applyNumberFormat="1" applyFont="1" applyFill="1" applyBorder="1" applyAlignment="1">
      <alignment horizontal="left" vertical="center" wrapText="1" shrinkToFit="1"/>
      <protection/>
    </xf>
    <xf numFmtId="0" fontId="7" fillId="0" borderId="28" xfId="41" applyNumberFormat="1" applyFont="1" applyFill="1" applyBorder="1" applyAlignment="1">
      <alignment horizontal="left" vertical="center" wrapText="1" shrinkToFit="1"/>
      <protection/>
    </xf>
    <xf numFmtId="0" fontId="7" fillId="0" borderId="0" xfId="41" applyNumberFormat="1" applyFont="1" applyFill="1" applyBorder="1" applyAlignment="1">
      <alignment horizontal="left" vertical="center" wrapText="1" shrinkToFit="1"/>
      <protection/>
    </xf>
    <xf numFmtId="0" fontId="7" fillId="0" borderId="29" xfId="41" applyNumberFormat="1" applyFont="1" applyFill="1" applyBorder="1" applyAlignment="1">
      <alignment horizontal="left" vertical="center" wrapText="1" shrinkToFit="1"/>
      <protection/>
    </xf>
    <xf numFmtId="0" fontId="7" fillId="0" borderId="30" xfId="41" applyNumberFormat="1" applyFont="1" applyFill="1" applyBorder="1" applyAlignment="1">
      <alignment horizontal="left" vertical="center" wrapText="1" shrinkToFit="1"/>
      <protection/>
    </xf>
    <xf numFmtId="0" fontId="7" fillId="0" borderId="23" xfId="41" applyNumberFormat="1" applyFont="1" applyFill="1" applyBorder="1" applyAlignment="1">
      <alignment horizontal="left" vertical="center" wrapText="1" shrinkToFit="1"/>
      <protection/>
    </xf>
    <xf numFmtId="0" fontId="7" fillId="0" borderId="31" xfId="41" applyNumberFormat="1" applyFont="1" applyFill="1" applyBorder="1" applyAlignment="1">
      <alignment horizontal="left" vertical="center" wrapText="1" shrinkToFit="1"/>
      <protection/>
    </xf>
    <xf numFmtId="0" fontId="7" fillId="0" borderId="32" xfId="41" applyNumberFormat="1" applyFont="1" applyFill="1" applyBorder="1" applyAlignment="1">
      <alignment horizontal="center" vertical="center" wrapText="1"/>
      <protection/>
    </xf>
    <xf numFmtId="0" fontId="7" fillId="0" borderId="33" xfId="41" applyNumberFormat="1" applyFont="1" applyFill="1" applyBorder="1" applyAlignment="1">
      <alignment horizontal="center" vertical="center" wrapText="1"/>
      <protection/>
    </xf>
    <xf numFmtId="0" fontId="7" fillId="0" borderId="34" xfId="41" applyNumberFormat="1" applyFont="1" applyFill="1" applyBorder="1" applyAlignment="1">
      <alignment horizontal="center" vertical="center" wrapText="1"/>
      <protection/>
    </xf>
    <xf numFmtId="0" fontId="7" fillId="0" borderId="32" xfId="41" applyNumberFormat="1" applyFont="1" applyFill="1" applyBorder="1" applyAlignment="1">
      <alignment horizontal="left" vertical="center" wrapText="1" shrinkToFit="1"/>
      <protection/>
    </xf>
    <xf numFmtId="0" fontId="7" fillId="0" borderId="33" xfId="41" applyNumberFormat="1" applyFont="1" applyFill="1" applyBorder="1" applyAlignment="1">
      <alignment horizontal="left" vertical="center" wrapText="1" shrinkToFit="1"/>
      <protection/>
    </xf>
    <xf numFmtId="0" fontId="7" fillId="0" borderId="34" xfId="41" applyNumberFormat="1" applyFont="1" applyFill="1" applyBorder="1" applyAlignment="1">
      <alignment horizontal="left" vertical="center" wrapText="1" shrinkToFit="1"/>
      <protection/>
    </xf>
    <xf numFmtId="0" fontId="6" fillId="0" borderId="35" xfId="41" applyNumberFormat="1" applyFont="1" applyFill="1" applyBorder="1" applyAlignment="1">
      <alignment horizontal="left" vertical="center" wrapText="1"/>
      <protection/>
    </xf>
    <xf numFmtId="0" fontId="6" fillId="0" borderId="36" xfId="41" applyNumberFormat="1" applyFont="1" applyFill="1" applyBorder="1" applyAlignment="1">
      <alignment horizontal="left" vertical="center" wrapText="1"/>
      <protection/>
    </xf>
    <xf numFmtId="0" fontId="6" fillId="0" borderId="37" xfId="41" applyNumberFormat="1" applyFont="1" applyFill="1" applyBorder="1" applyAlignment="1">
      <alignment horizontal="left" vertical="center" wrapText="1"/>
      <protection/>
    </xf>
    <xf numFmtId="0" fontId="7" fillId="0" borderId="35" xfId="41" applyNumberFormat="1" applyFont="1" applyFill="1" applyBorder="1" applyAlignment="1">
      <alignment horizontal="left" vertical="center" wrapText="1" shrinkToFit="1"/>
      <protection/>
    </xf>
    <xf numFmtId="0" fontId="7" fillId="0" borderId="36" xfId="41" applyNumberFormat="1" applyFont="1" applyFill="1" applyBorder="1" applyAlignment="1">
      <alignment horizontal="left" vertical="center" wrapText="1" shrinkToFit="1"/>
      <protection/>
    </xf>
    <xf numFmtId="0" fontId="7" fillId="0" borderId="37" xfId="41" applyNumberFormat="1" applyFont="1" applyFill="1" applyBorder="1" applyAlignment="1">
      <alignment horizontal="left" vertical="center" wrapText="1" shrinkToFit="1"/>
      <protection/>
    </xf>
    <xf numFmtId="0" fontId="4" fillId="0" borderId="0" xfId="41" applyNumberFormat="1" applyFont="1" applyFill="1" applyAlignment="1">
      <alignment horizontal="center" vertical="center" wrapText="1"/>
      <protection/>
    </xf>
    <xf numFmtId="0" fontId="5" fillId="0" borderId="23" xfId="41" applyNumberFormat="1" applyFont="1" applyFill="1" applyBorder="1" applyAlignment="1">
      <alignment horizontal="center" vertical="center" wrapText="1"/>
      <protection/>
    </xf>
    <xf numFmtId="0" fontId="6" fillId="0" borderId="24" xfId="41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39"/>
    </row>
    <row r="3" ht="63.75" customHeight="1">
      <c r="A3" s="43" t="s">
        <v>254</v>
      </c>
    </row>
    <row r="4" ht="107.25" customHeight="1">
      <c r="A4" s="40" t="s">
        <v>1</v>
      </c>
    </row>
    <row r="5" ht="409.5" customHeight="1" hidden="1">
      <c r="A5" s="41"/>
    </row>
    <row r="6" ht="22.5">
      <c r="A6" s="42"/>
    </row>
    <row r="7" ht="57" customHeight="1">
      <c r="A7" s="42"/>
    </row>
    <row r="8" ht="78" customHeight="1"/>
    <row r="9" ht="82.5" customHeight="1">
      <c r="A9" s="132" t="s">
        <v>361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zoomScalePageLayoutView="0" workbookViewId="0" topLeftCell="A3">
      <selection activeCell="E13" sqref="E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15"/>
      <c r="B1" s="115"/>
      <c r="C1" s="115"/>
      <c r="D1" s="115"/>
      <c r="E1" s="12"/>
      <c r="F1" s="115"/>
      <c r="G1" s="115"/>
      <c r="H1" s="13" t="s">
        <v>228</v>
      </c>
      <c r="I1" s="19"/>
    </row>
    <row r="2" spans="1:9" ht="25.5" customHeight="1">
      <c r="A2" s="133" t="s">
        <v>229</v>
      </c>
      <c r="B2" s="133"/>
      <c r="C2" s="133"/>
      <c r="D2" s="133"/>
      <c r="E2" s="133"/>
      <c r="F2" s="133"/>
      <c r="G2" s="133"/>
      <c r="H2" s="133"/>
      <c r="I2" s="19"/>
    </row>
    <row r="3" spans="1:9" ht="19.5" customHeight="1">
      <c r="A3" s="117" t="s">
        <v>254</v>
      </c>
      <c r="B3" s="117"/>
      <c r="C3" s="117"/>
      <c r="D3" s="117"/>
      <c r="E3" s="117"/>
      <c r="F3" s="117"/>
      <c r="G3" s="117"/>
      <c r="H3" s="13" t="s">
        <v>4</v>
      </c>
      <c r="I3" s="19"/>
    </row>
    <row r="4" spans="1:9" ht="19.5" customHeight="1">
      <c r="A4" s="166" t="s">
        <v>78</v>
      </c>
      <c r="B4" s="166" t="s">
        <v>0</v>
      </c>
      <c r="C4" s="160" t="s">
        <v>230</v>
      </c>
      <c r="D4" s="160"/>
      <c r="E4" s="160"/>
      <c r="F4" s="160"/>
      <c r="G4" s="160"/>
      <c r="H4" s="160"/>
      <c r="I4" s="19"/>
    </row>
    <row r="5" spans="1:9" ht="19.5" customHeight="1">
      <c r="A5" s="166"/>
      <c r="B5" s="166"/>
      <c r="C5" s="168" t="s">
        <v>57</v>
      </c>
      <c r="D5" s="170" t="s">
        <v>163</v>
      </c>
      <c r="E5" s="14" t="s">
        <v>231</v>
      </c>
      <c r="F5" s="15"/>
      <c r="G5" s="15"/>
      <c r="H5" s="171" t="s">
        <v>167</v>
      </c>
      <c r="I5" s="19"/>
    </row>
    <row r="6" spans="1:9" ht="33.75" customHeight="1">
      <c r="A6" s="167"/>
      <c r="B6" s="167"/>
      <c r="C6" s="169"/>
      <c r="D6" s="159"/>
      <c r="E6" s="16" t="s">
        <v>70</v>
      </c>
      <c r="F6" s="17" t="s">
        <v>232</v>
      </c>
      <c r="G6" s="18" t="s">
        <v>233</v>
      </c>
      <c r="H6" s="163"/>
      <c r="I6" s="19"/>
    </row>
    <row r="7" spans="1:9" ht="19.5" customHeight="1">
      <c r="A7" s="112"/>
      <c r="B7" s="70"/>
      <c r="C7" s="118"/>
      <c r="D7" s="81"/>
      <c r="E7" s="72"/>
      <c r="F7" s="118"/>
      <c r="G7" s="118"/>
      <c r="H7" s="118"/>
      <c r="I7" s="21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E2">
      <selection activeCell="I2" sqref="I1:IK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17"/>
      <c r="B1" s="120"/>
      <c r="C1" s="120"/>
      <c r="D1" s="120"/>
      <c r="E1" s="120"/>
      <c r="F1" s="120"/>
      <c r="G1" s="120"/>
      <c r="H1" s="121" t="s">
        <v>234</v>
      </c>
    </row>
    <row r="2" spans="1:8" ht="19.5" customHeight="1">
      <c r="A2" s="133" t="s">
        <v>235</v>
      </c>
      <c r="B2" s="133"/>
      <c r="C2" s="133"/>
      <c r="D2" s="133"/>
      <c r="E2" s="133"/>
      <c r="F2" s="133"/>
      <c r="G2" s="133"/>
      <c r="H2" s="133"/>
    </row>
    <row r="3" spans="1:8" ht="19.5" customHeight="1">
      <c r="A3" s="116" t="s">
        <v>254</v>
      </c>
      <c r="B3" s="116"/>
      <c r="C3" s="116"/>
      <c r="D3" s="116"/>
      <c r="E3" s="116"/>
      <c r="F3" s="123"/>
      <c r="G3" s="123"/>
      <c r="H3" s="13" t="s">
        <v>4</v>
      </c>
    </row>
    <row r="4" spans="1:8" ht="19.5" customHeight="1">
      <c r="A4" s="1" t="s">
        <v>56</v>
      </c>
      <c r="B4" s="1"/>
      <c r="C4" s="1"/>
      <c r="D4" s="2"/>
      <c r="E4" s="3"/>
      <c r="F4" s="160" t="s">
        <v>236</v>
      </c>
      <c r="G4" s="160"/>
      <c r="H4" s="160"/>
    </row>
    <row r="5" spans="1:8" ht="19.5" customHeight="1">
      <c r="A5" s="4" t="s">
        <v>65</v>
      </c>
      <c r="B5" s="5"/>
      <c r="C5" s="6"/>
      <c r="D5" s="164" t="s">
        <v>66</v>
      </c>
      <c r="E5" s="166" t="s">
        <v>85</v>
      </c>
      <c r="F5" s="158" t="s">
        <v>57</v>
      </c>
      <c r="G5" s="158" t="s">
        <v>81</v>
      </c>
      <c r="H5" s="160" t="s">
        <v>82</v>
      </c>
    </row>
    <row r="6" spans="1:8" ht="19.5" customHeight="1">
      <c r="A6" s="122" t="s">
        <v>75</v>
      </c>
      <c r="B6" s="7" t="s">
        <v>76</v>
      </c>
      <c r="C6" s="8" t="s">
        <v>77</v>
      </c>
      <c r="D6" s="165"/>
      <c r="E6" s="167"/>
      <c r="F6" s="159"/>
      <c r="G6" s="159"/>
      <c r="H6" s="161"/>
    </row>
    <row r="7" spans="1:8" ht="19.5" customHeight="1">
      <c r="A7" s="112"/>
      <c r="B7" s="112"/>
      <c r="C7" s="112"/>
      <c r="D7" s="112"/>
      <c r="E7" s="112"/>
      <c r="F7" s="72"/>
      <c r="G7" s="81"/>
      <c r="H7" s="7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5905511811023623" top="0.5905511811023623" bottom="0.5905511811023623" header="0.5905511811023623" footer="0.3937007874015748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zoomScalePageLayoutView="0" workbookViewId="0" topLeftCell="A3">
      <selection activeCell="L8" sqref="L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15"/>
      <c r="B1" s="115"/>
      <c r="C1" s="115"/>
      <c r="D1" s="115"/>
      <c r="E1" s="114"/>
      <c r="F1" s="115"/>
      <c r="G1" s="115"/>
      <c r="H1" s="13" t="s">
        <v>237</v>
      </c>
      <c r="I1" s="19"/>
    </row>
    <row r="2" spans="1:9" ht="25.5" customHeight="1">
      <c r="A2" s="133" t="s">
        <v>238</v>
      </c>
      <c r="B2" s="133"/>
      <c r="C2" s="133"/>
      <c r="D2" s="133"/>
      <c r="E2" s="133"/>
      <c r="F2" s="133"/>
      <c r="G2" s="133"/>
      <c r="H2" s="133"/>
      <c r="I2" s="19"/>
    </row>
    <row r="3" spans="1:9" ht="19.5" customHeight="1">
      <c r="A3" s="116" t="s">
        <v>254</v>
      </c>
      <c r="B3" s="116"/>
      <c r="C3" s="116"/>
      <c r="D3" s="116"/>
      <c r="E3" s="116"/>
      <c r="F3" s="123"/>
      <c r="G3" s="123"/>
      <c r="H3" s="13" t="s">
        <v>4</v>
      </c>
      <c r="I3" s="19"/>
    </row>
    <row r="4" spans="1:9" ht="19.5" customHeight="1">
      <c r="A4" s="159" t="s">
        <v>78</v>
      </c>
      <c r="B4" s="159" t="s">
        <v>0</v>
      </c>
      <c r="C4" s="172" t="s">
        <v>230</v>
      </c>
      <c r="D4" s="173"/>
      <c r="E4" s="173"/>
      <c r="F4" s="173"/>
      <c r="G4" s="173"/>
      <c r="H4" s="174"/>
      <c r="I4" s="19"/>
    </row>
    <row r="5" spans="1:9" ht="19.5" customHeight="1">
      <c r="A5" s="175"/>
      <c r="B5" s="175"/>
      <c r="C5" s="177" t="s">
        <v>57</v>
      </c>
      <c r="D5" s="159" t="s">
        <v>163</v>
      </c>
      <c r="E5" s="172" t="s">
        <v>231</v>
      </c>
      <c r="F5" s="173"/>
      <c r="G5" s="174"/>
      <c r="H5" s="163" t="s">
        <v>167</v>
      </c>
      <c r="I5" s="19"/>
    </row>
    <row r="6" spans="1:9" ht="33.75" customHeight="1">
      <c r="A6" s="176"/>
      <c r="B6" s="176"/>
      <c r="C6" s="178"/>
      <c r="D6" s="176"/>
      <c r="E6" s="16" t="s">
        <v>70</v>
      </c>
      <c r="F6" s="17" t="s">
        <v>232</v>
      </c>
      <c r="G6" s="18" t="s">
        <v>233</v>
      </c>
      <c r="H6" s="171"/>
      <c r="I6" s="19"/>
    </row>
    <row r="7" spans="1:9" ht="19.5" customHeight="1">
      <c r="A7" s="112"/>
      <c r="B7" s="112"/>
      <c r="C7" s="82"/>
      <c r="D7" s="82"/>
      <c r="E7" s="82"/>
      <c r="F7" s="72"/>
      <c r="G7" s="81"/>
      <c r="H7" s="72"/>
      <c r="I7" s="21"/>
    </row>
  </sheetData>
  <sheetProtection/>
  <mergeCells count="8">
    <mergeCell ref="A2:H2"/>
    <mergeCell ref="C4:H4"/>
    <mergeCell ref="A4:A6"/>
    <mergeCell ref="B4:B6"/>
    <mergeCell ref="C5:C6"/>
    <mergeCell ref="D5:D6"/>
    <mergeCell ref="H5:H6"/>
    <mergeCell ref="E5:G5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E1">
      <selection activeCell="E12" sqref="E1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17"/>
      <c r="B1" s="120"/>
      <c r="C1" s="120"/>
      <c r="D1" s="120"/>
      <c r="E1" s="120"/>
      <c r="F1" s="120"/>
      <c r="G1" s="120"/>
      <c r="H1" s="121" t="s">
        <v>239</v>
      </c>
    </row>
    <row r="2" spans="1:8" ht="19.5" customHeight="1">
      <c r="A2" s="133" t="s">
        <v>240</v>
      </c>
      <c r="B2" s="133"/>
      <c r="C2" s="133"/>
      <c r="D2" s="133"/>
      <c r="E2" s="133"/>
      <c r="F2" s="133"/>
      <c r="G2" s="133"/>
      <c r="H2" s="133"/>
    </row>
    <row r="3" spans="1:8" ht="19.5" customHeight="1">
      <c r="A3" s="116" t="s">
        <v>254</v>
      </c>
      <c r="B3" s="116"/>
      <c r="C3" s="116"/>
      <c r="D3" s="116"/>
      <c r="E3" s="116"/>
      <c r="F3" s="123"/>
      <c r="G3" s="123"/>
      <c r="H3" s="13" t="s">
        <v>4</v>
      </c>
    </row>
    <row r="4" spans="1:8" ht="19.5" customHeight="1">
      <c r="A4" s="1" t="s">
        <v>56</v>
      </c>
      <c r="B4" s="1"/>
      <c r="C4" s="1"/>
      <c r="D4" s="2"/>
      <c r="E4" s="3"/>
      <c r="F4" s="160" t="s">
        <v>241</v>
      </c>
      <c r="G4" s="160"/>
      <c r="H4" s="160"/>
    </row>
    <row r="5" spans="1:8" ht="19.5" customHeight="1">
      <c r="A5" s="4" t="s">
        <v>65</v>
      </c>
      <c r="B5" s="5"/>
      <c r="C5" s="6"/>
      <c r="D5" s="164" t="s">
        <v>66</v>
      </c>
      <c r="E5" s="166" t="s">
        <v>85</v>
      </c>
      <c r="F5" s="158" t="s">
        <v>57</v>
      </c>
      <c r="G5" s="158" t="s">
        <v>81</v>
      </c>
      <c r="H5" s="160" t="s">
        <v>82</v>
      </c>
    </row>
    <row r="6" spans="1:8" ht="19.5" customHeight="1">
      <c r="A6" s="122" t="s">
        <v>75</v>
      </c>
      <c r="B6" s="7" t="s">
        <v>76</v>
      </c>
      <c r="C6" s="8" t="s">
        <v>77</v>
      </c>
      <c r="D6" s="165"/>
      <c r="E6" s="167"/>
      <c r="F6" s="159"/>
      <c r="G6" s="159"/>
      <c r="H6" s="161"/>
    </row>
    <row r="7" spans="1:8" ht="19.5" customHeight="1">
      <c r="A7" s="112"/>
      <c r="B7" s="112"/>
      <c r="C7" s="112"/>
      <c r="D7" s="112"/>
      <c r="E7" s="112"/>
      <c r="F7" s="82"/>
      <c r="G7" s="82"/>
      <c r="H7" s="7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5511811023623" right="0.15748031496062992" top="0.5905511811023623" bottom="0.5905511811023623" header="0.5905511811023623" footer="0.3937007874015748"/>
  <pageSetup fitToHeight="1000" horizontalDpi="600" verticalDpi="600" orientation="landscape" paperSize="9" scale="90" r:id="rId1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12" sqref="I12"/>
    </sheetView>
  </sheetViews>
  <sheetFormatPr defaultColWidth="10.33203125" defaultRowHeight="11.25"/>
  <cols>
    <col min="1" max="1" width="4.83203125" style="124" customWidth="1"/>
    <col min="2" max="2" width="7.5" style="124" customWidth="1"/>
    <col min="3" max="3" width="20.5" style="124" customWidth="1"/>
    <col min="4" max="6" width="12.16015625" style="124" customWidth="1"/>
    <col min="7" max="7" width="7.66015625" style="124" customWidth="1"/>
    <col min="8" max="13" width="13.66015625" style="124" customWidth="1"/>
    <col min="14" max="16384" width="10.33203125" style="124" customWidth="1"/>
  </cols>
  <sheetData>
    <row r="1" spans="1:13" ht="29.25" customHeight="1">
      <c r="A1" s="200" t="s">
        <v>360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9.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201" t="s">
        <v>4</v>
      </c>
      <c r="M2" s="201"/>
    </row>
    <row r="3" spans="1:13" ht="20.25" customHeight="1">
      <c r="A3" s="202" t="s">
        <v>242</v>
      </c>
      <c r="B3" s="202" t="s">
        <v>242</v>
      </c>
      <c r="C3" s="202" t="s">
        <v>242</v>
      </c>
      <c r="D3" s="202" t="s">
        <v>243</v>
      </c>
      <c r="E3" s="202" t="s">
        <v>243</v>
      </c>
      <c r="F3" s="202" t="s">
        <v>243</v>
      </c>
      <c r="G3" s="202" t="s">
        <v>244</v>
      </c>
      <c r="H3" s="202" t="s">
        <v>245</v>
      </c>
      <c r="I3" s="202" t="s">
        <v>245</v>
      </c>
      <c r="J3" s="202" t="s">
        <v>245</v>
      </c>
      <c r="K3" s="202" t="s">
        <v>245</v>
      </c>
      <c r="L3" s="202" t="s">
        <v>245</v>
      </c>
      <c r="M3" s="202" t="s">
        <v>245</v>
      </c>
    </row>
    <row r="4" spans="1:13" ht="20.25" customHeight="1">
      <c r="A4" s="202" t="s">
        <v>242</v>
      </c>
      <c r="B4" s="202" t="s">
        <v>242</v>
      </c>
      <c r="C4" s="202" t="s">
        <v>242</v>
      </c>
      <c r="D4" s="202" t="s">
        <v>243</v>
      </c>
      <c r="E4" s="202" t="s">
        <v>243</v>
      </c>
      <c r="F4" s="202" t="s">
        <v>243</v>
      </c>
      <c r="G4" s="202" t="s">
        <v>244</v>
      </c>
      <c r="H4" s="202" t="s">
        <v>246</v>
      </c>
      <c r="I4" s="202" t="s">
        <v>246</v>
      </c>
      <c r="J4" s="202" t="s">
        <v>247</v>
      </c>
      <c r="K4" s="202" t="s">
        <v>247</v>
      </c>
      <c r="L4" s="202" t="s">
        <v>248</v>
      </c>
      <c r="M4" s="202" t="s">
        <v>248</v>
      </c>
    </row>
    <row r="5" spans="1:13" ht="20.25" customHeight="1">
      <c r="A5" s="194"/>
      <c r="B5" s="195"/>
      <c r="C5" s="196"/>
      <c r="D5" s="126" t="s">
        <v>249</v>
      </c>
      <c r="E5" s="126" t="s">
        <v>250</v>
      </c>
      <c r="F5" s="126" t="s">
        <v>251</v>
      </c>
      <c r="G5" s="126"/>
      <c r="H5" s="126" t="s">
        <v>252</v>
      </c>
      <c r="I5" s="126" t="s">
        <v>253</v>
      </c>
      <c r="J5" s="126" t="s">
        <v>252</v>
      </c>
      <c r="K5" s="126" t="s">
        <v>253</v>
      </c>
      <c r="L5" s="126" t="s">
        <v>252</v>
      </c>
      <c r="M5" s="126" t="s">
        <v>253</v>
      </c>
    </row>
    <row r="6" spans="1:13" s="130" customFormat="1" ht="20.25" customHeight="1">
      <c r="A6" s="197"/>
      <c r="B6" s="198"/>
      <c r="C6" s="199"/>
      <c r="D6" s="127"/>
      <c r="E6" s="127"/>
      <c r="F6" s="127"/>
      <c r="G6" s="128"/>
      <c r="H6" s="129"/>
      <c r="I6" s="129"/>
      <c r="J6" s="129"/>
      <c r="K6" s="129"/>
      <c r="L6" s="129"/>
      <c r="M6" s="129"/>
    </row>
    <row r="7" spans="1:13" s="130" customFormat="1" ht="20.25" customHeight="1">
      <c r="A7" s="179"/>
      <c r="B7" s="180"/>
      <c r="C7" s="181"/>
      <c r="D7" s="188"/>
      <c r="E7" s="188"/>
      <c r="F7" s="188"/>
      <c r="G7" s="191"/>
      <c r="H7" s="128"/>
      <c r="I7" s="131"/>
      <c r="J7" s="127"/>
      <c r="K7" s="131"/>
      <c r="L7" s="127"/>
      <c r="M7" s="131"/>
    </row>
    <row r="8" spans="1:13" s="130" customFormat="1" ht="20.25" customHeight="1">
      <c r="A8" s="182"/>
      <c r="B8" s="183"/>
      <c r="C8" s="184"/>
      <c r="D8" s="189"/>
      <c r="E8" s="189"/>
      <c r="F8" s="189"/>
      <c r="G8" s="192"/>
      <c r="H8" s="128"/>
      <c r="I8" s="131"/>
      <c r="J8" s="127"/>
      <c r="K8" s="131"/>
      <c r="L8" s="127"/>
      <c r="M8" s="131"/>
    </row>
    <row r="9" spans="1:13" s="130" customFormat="1" ht="20.25" customHeight="1">
      <c r="A9" s="182"/>
      <c r="B9" s="183"/>
      <c r="C9" s="184"/>
      <c r="D9" s="189"/>
      <c r="E9" s="189"/>
      <c r="F9" s="189"/>
      <c r="G9" s="192"/>
      <c r="H9" s="128"/>
      <c r="I9" s="131"/>
      <c r="J9" s="127"/>
      <c r="K9" s="131"/>
      <c r="L9" s="127"/>
      <c r="M9" s="131"/>
    </row>
    <row r="10" spans="1:13" s="130" customFormat="1" ht="20.25" customHeight="1">
      <c r="A10" s="182"/>
      <c r="B10" s="183"/>
      <c r="C10" s="184"/>
      <c r="D10" s="189"/>
      <c r="E10" s="189"/>
      <c r="F10" s="189"/>
      <c r="G10" s="192"/>
      <c r="H10" s="128"/>
      <c r="I10" s="131"/>
      <c r="J10" s="127"/>
      <c r="K10" s="131"/>
      <c r="L10" s="127"/>
      <c r="M10" s="131"/>
    </row>
    <row r="11" spans="1:13" s="130" customFormat="1" ht="20.25" customHeight="1">
      <c r="A11" s="185"/>
      <c r="B11" s="186"/>
      <c r="C11" s="187"/>
      <c r="D11" s="190"/>
      <c r="E11" s="190"/>
      <c r="F11" s="190"/>
      <c r="G11" s="193"/>
      <c r="H11" s="128"/>
      <c r="I11" s="131"/>
      <c r="J11" s="127"/>
      <c r="K11" s="131"/>
      <c r="L11" s="127"/>
      <c r="M11" s="131"/>
    </row>
    <row r="12" spans="1:13" s="130" customFormat="1" ht="20.25" customHeight="1">
      <c r="A12" s="179"/>
      <c r="B12" s="180"/>
      <c r="C12" s="181"/>
      <c r="D12" s="188"/>
      <c r="E12" s="188"/>
      <c r="F12" s="188"/>
      <c r="G12" s="191"/>
      <c r="H12" s="128"/>
      <c r="I12" s="131"/>
      <c r="J12" s="127"/>
      <c r="K12" s="131"/>
      <c r="L12" s="127"/>
      <c r="M12" s="131"/>
    </row>
    <row r="13" spans="1:13" s="130" customFormat="1" ht="20.25" customHeight="1">
      <c r="A13" s="182"/>
      <c r="B13" s="183"/>
      <c r="C13" s="184"/>
      <c r="D13" s="189"/>
      <c r="E13" s="189"/>
      <c r="F13" s="189"/>
      <c r="G13" s="192"/>
      <c r="H13" s="128"/>
      <c r="I13" s="131"/>
      <c r="J13" s="127"/>
      <c r="K13" s="131"/>
      <c r="L13" s="127"/>
      <c r="M13" s="131"/>
    </row>
    <row r="14" spans="1:13" s="130" customFormat="1" ht="20.25" customHeight="1">
      <c r="A14" s="182"/>
      <c r="B14" s="183"/>
      <c r="C14" s="184"/>
      <c r="D14" s="189"/>
      <c r="E14" s="189"/>
      <c r="F14" s="189"/>
      <c r="G14" s="192"/>
      <c r="H14" s="128"/>
      <c r="I14" s="131"/>
      <c r="J14" s="127"/>
      <c r="K14" s="131"/>
      <c r="L14" s="127"/>
      <c r="M14" s="131"/>
    </row>
    <row r="15" spans="1:13" s="130" customFormat="1" ht="20.25" customHeight="1">
      <c r="A15" s="182"/>
      <c r="B15" s="183"/>
      <c r="C15" s="184"/>
      <c r="D15" s="189"/>
      <c r="E15" s="189"/>
      <c r="F15" s="189"/>
      <c r="G15" s="192"/>
      <c r="H15" s="128"/>
      <c r="I15" s="131"/>
      <c r="J15" s="127"/>
      <c r="K15" s="131"/>
      <c r="L15" s="127"/>
      <c r="M15" s="131"/>
    </row>
    <row r="16" spans="1:13" s="130" customFormat="1" ht="20.25" customHeight="1">
      <c r="A16" s="185"/>
      <c r="B16" s="186"/>
      <c r="C16" s="187"/>
      <c r="D16" s="190"/>
      <c r="E16" s="190"/>
      <c r="F16" s="190"/>
      <c r="G16" s="193"/>
      <c r="H16" s="128"/>
      <c r="I16" s="131"/>
      <c r="J16" s="127"/>
      <c r="K16" s="131"/>
      <c r="L16" s="127"/>
      <c r="M16" s="131"/>
    </row>
    <row r="17" spans="1:13" s="130" customFormat="1" ht="20.25" customHeight="1">
      <c r="A17" s="179"/>
      <c r="B17" s="180"/>
      <c r="C17" s="181"/>
      <c r="D17" s="188"/>
      <c r="E17" s="188"/>
      <c r="F17" s="188"/>
      <c r="G17" s="191"/>
      <c r="H17" s="128"/>
      <c r="I17" s="131"/>
      <c r="J17" s="127"/>
      <c r="K17" s="131"/>
      <c r="L17" s="127"/>
      <c r="M17" s="131"/>
    </row>
    <row r="18" spans="1:13" s="130" customFormat="1" ht="20.25" customHeight="1">
      <c r="A18" s="182"/>
      <c r="B18" s="183"/>
      <c r="C18" s="184"/>
      <c r="D18" s="189"/>
      <c r="E18" s="189"/>
      <c r="F18" s="189"/>
      <c r="G18" s="192"/>
      <c r="H18" s="128"/>
      <c r="I18" s="131"/>
      <c r="J18" s="127"/>
      <c r="K18" s="131"/>
      <c r="L18" s="127"/>
      <c r="M18" s="131"/>
    </row>
    <row r="19" spans="1:13" s="130" customFormat="1" ht="20.25" customHeight="1">
      <c r="A19" s="182"/>
      <c r="B19" s="183"/>
      <c r="C19" s="184"/>
      <c r="D19" s="189"/>
      <c r="E19" s="189"/>
      <c r="F19" s="189"/>
      <c r="G19" s="192"/>
      <c r="H19" s="128"/>
      <c r="I19" s="131"/>
      <c r="J19" s="127"/>
      <c r="K19" s="131"/>
      <c r="L19" s="127"/>
      <c r="M19" s="131"/>
    </row>
    <row r="20" spans="1:13" s="130" customFormat="1" ht="20.25" customHeight="1">
      <c r="A20" s="182"/>
      <c r="B20" s="183"/>
      <c r="C20" s="184"/>
      <c r="D20" s="189"/>
      <c r="E20" s="189"/>
      <c r="F20" s="189"/>
      <c r="G20" s="192"/>
      <c r="H20" s="128"/>
      <c r="I20" s="131"/>
      <c r="J20" s="127"/>
      <c r="K20" s="131"/>
      <c r="L20" s="127"/>
      <c r="M20" s="131"/>
    </row>
    <row r="21" spans="1:13" s="130" customFormat="1" ht="20.25" customHeight="1">
      <c r="A21" s="185"/>
      <c r="B21" s="186"/>
      <c r="C21" s="187"/>
      <c r="D21" s="190"/>
      <c r="E21" s="190"/>
      <c r="F21" s="190"/>
      <c r="G21" s="193"/>
      <c r="H21" s="128"/>
      <c r="I21" s="131"/>
      <c r="J21" s="127"/>
      <c r="K21" s="131"/>
      <c r="L21" s="127"/>
      <c r="M21" s="131"/>
    </row>
  </sheetData>
  <sheetProtection/>
  <mergeCells count="26">
    <mergeCell ref="A1:M1"/>
    <mergeCell ref="L2:M2"/>
    <mergeCell ref="A3:C4"/>
    <mergeCell ref="D3:F4"/>
    <mergeCell ref="G3:G4"/>
    <mergeCell ref="H3:M3"/>
    <mergeCell ref="H4:I4"/>
    <mergeCell ref="J4:K4"/>
    <mergeCell ref="L4:M4"/>
    <mergeCell ref="G12:G16"/>
    <mergeCell ref="A5:C5"/>
    <mergeCell ref="A6:C6"/>
    <mergeCell ref="A7:C11"/>
    <mergeCell ref="D7:D11"/>
    <mergeCell ref="E7:E11"/>
    <mergeCell ref="F7:F11"/>
    <mergeCell ref="A17:C21"/>
    <mergeCell ref="D17:D21"/>
    <mergeCell ref="E17:E21"/>
    <mergeCell ref="F17:F21"/>
    <mergeCell ref="G17:G21"/>
    <mergeCell ref="G7:G11"/>
    <mergeCell ref="A12:C16"/>
    <mergeCell ref="D12:D16"/>
    <mergeCell ref="E12:E16"/>
    <mergeCell ref="F12:F16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zoomScalePageLayoutView="0" workbookViewId="0" topLeftCell="A16">
      <selection activeCell="B8" sqref="B8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44"/>
      <c r="B1" s="44"/>
      <c r="C1" s="44"/>
      <c r="D1" s="45" t="s">
        <v>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</row>
    <row r="2" spans="1:31" ht="20.25" customHeight="1">
      <c r="A2" s="133" t="s">
        <v>3</v>
      </c>
      <c r="B2" s="133"/>
      <c r="C2" s="133"/>
      <c r="D2" s="133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</row>
    <row r="3" spans="1:31" ht="20.25" customHeight="1">
      <c r="A3" s="46" t="s">
        <v>255</v>
      </c>
      <c r="B3" s="46"/>
      <c r="C3" s="47"/>
      <c r="D3" s="45" t="s">
        <v>4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</row>
    <row r="4" spans="1:31" ht="20.25" customHeight="1">
      <c r="A4" s="48" t="s">
        <v>5</v>
      </c>
      <c r="B4" s="48"/>
      <c r="C4" s="48" t="s">
        <v>6</v>
      </c>
      <c r="D4" s="48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5" spans="1:31" ht="20.25" customHeight="1">
      <c r="A5" s="49" t="s">
        <v>7</v>
      </c>
      <c r="B5" s="49" t="s">
        <v>8</v>
      </c>
      <c r="C5" s="49" t="s">
        <v>7</v>
      </c>
      <c r="D5" s="50" t="s">
        <v>8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ht="20.25" customHeight="1">
      <c r="A6" s="51" t="s">
        <v>9</v>
      </c>
      <c r="B6" s="52">
        <v>4878.27</v>
      </c>
      <c r="C6" s="51" t="s">
        <v>10</v>
      </c>
      <c r="D6" s="52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ht="20.25" customHeight="1">
      <c r="A7" s="51" t="s">
        <v>11</v>
      </c>
      <c r="B7" s="52">
        <v>0</v>
      </c>
      <c r="C7" s="51" t="s">
        <v>12</v>
      </c>
      <c r="D7" s="52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20.25" customHeight="1">
      <c r="A8" s="51" t="s">
        <v>13</v>
      </c>
      <c r="B8" s="52">
        <v>0</v>
      </c>
      <c r="C8" s="51" t="s">
        <v>14</v>
      </c>
      <c r="D8" s="52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20.25" customHeight="1">
      <c r="A9" s="51" t="s">
        <v>15</v>
      </c>
      <c r="B9" s="52">
        <v>0</v>
      </c>
      <c r="C9" s="51" t="s">
        <v>16</v>
      </c>
      <c r="D9" s="52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ht="20.25" customHeight="1">
      <c r="A10" s="51" t="s">
        <v>17</v>
      </c>
      <c r="B10" s="52">
        <v>0</v>
      </c>
      <c r="C10" s="51" t="s">
        <v>19</v>
      </c>
      <c r="D10" s="52">
        <v>0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ht="20.25" customHeight="1">
      <c r="A11" s="51" t="s">
        <v>20</v>
      </c>
      <c r="B11" s="52">
        <v>0</v>
      </c>
      <c r="C11" s="51" t="s">
        <v>21</v>
      </c>
      <c r="D11" s="52">
        <v>39.23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ht="20.25" customHeight="1">
      <c r="A12" s="51"/>
      <c r="B12" s="53">
        <v>0</v>
      </c>
      <c r="C12" s="54" t="s">
        <v>22</v>
      </c>
      <c r="D12" s="52">
        <v>0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ht="20.25" customHeight="1">
      <c r="A13" s="51"/>
      <c r="B13" s="55"/>
      <c r="C13" s="54" t="s">
        <v>23</v>
      </c>
      <c r="D13" s="52">
        <v>1630.96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20.25" customHeight="1">
      <c r="A14" s="51"/>
      <c r="B14" s="55"/>
      <c r="C14" s="51" t="s">
        <v>24</v>
      </c>
      <c r="D14" s="5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20.25" customHeight="1">
      <c r="A15" s="51"/>
      <c r="B15" s="56"/>
      <c r="C15" s="51" t="s">
        <v>25</v>
      </c>
      <c r="D15" s="52">
        <v>4098.53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20.25" customHeight="1">
      <c r="A16" s="51"/>
      <c r="B16" s="56"/>
      <c r="C16" s="51" t="s">
        <v>26</v>
      </c>
      <c r="D16" s="52">
        <v>0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20.25" customHeight="1">
      <c r="A17" s="51"/>
      <c r="B17" s="56"/>
      <c r="C17" s="51" t="s">
        <v>27</v>
      </c>
      <c r="D17" s="52">
        <v>0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20.25" customHeight="1">
      <c r="A18" s="51"/>
      <c r="B18" s="56"/>
      <c r="C18" s="51" t="s">
        <v>28</v>
      </c>
      <c r="D18" s="52">
        <v>0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20.25" customHeight="1">
      <c r="A19" s="51"/>
      <c r="B19" s="56"/>
      <c r="C19" s="51" t="s">
        <v>29</v>
      </c>
      <c r="D19" s="52">
        <v>0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20.25" customHeight="1">
      <c r="A20" s="51"/>
      <c r="B20" s="56"/>
      <c r="C20" s="51" t="s">
        <v>30</v>
      </c>
      <c r="D20" s="52">
        <v>0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20.25" customHeight="1">
      <c r="A21" s="51"/>
      <c r="B21" s="56"/>
      <c r="C21" s="51" t="s">
        <v>31</v>
      </c>
      <c r="D21" s="52">
        <v>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20.25" customHeight="1">
      <c r="A22" s="51"/>
      <c r="B22" s="56"/>
      <c r="C22" s="51" t="s">
        <v>32</v>
      </c>
      <c r="D22" s="52">
        <v>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20.25" customHeight="1">
      <c r="A23" s="51"/>
      <c r="B23" s="56"/>
      <c r="C23" s="51" t="s">
        <v>33</v>
      </c>
      <c r="D23" s="52">
        <v>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ht="20.25" customHeight="1">
      <c r="A24" s="51"/>
      <c r="B24" s="56"/>
      <c r="C24" s="51" t="s">
        <v>34</v>
      </c>
      <c r="D24" s="52">
        <v>0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ht="20.25" customHeight="1">
      <c r="A25" s="51"/>
      <c r="B25" s="56"/>
      <c r="C25" s="54" t="s">
        <v>256</v>
      </c>
      <c r="D25" s="52">
        <v>2.15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ht="20.25" customHeight="1">
      <c r="A26" s="51"/>
      <c r="B26" s="56"/>
      <c r="C26" s="51" t="s">
        <v>35</v>
      </c>
      <c r="D26" s="52">
        <v>0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ht="20.25" customHeight="1">
      <c r="A27" s="51"/>
      <c r="B27" s="56"/>
      <c r="C27" s="51" t="s">
        <v>36</v>
      </c>
      <c r="D27" s="52">
        <v>0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ht="20.25" customHeight="1">
      <c r="A28" s="51"/>
      <c r="B28" s="56"/>
      <c r="C28" s="51" t="s">
        <v>37</v>
      </c>
      <c r="D28" s="52">
        <v>0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20.25" customHeight="1">
      <c r="A29" s="51"/>
      <c r="B29" s="56"/>
      <c r="C29" s="51" t="s">
        <v>38</v>
      </c>
      <c r="D29" s="52">
        <v>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20.25" customHeight="1">
      <c r="A30" s="51"/>
      <c r="B30" s="56"/>
      <c r="C30" s="51" t="s">
        <v>39</v>
      </c>
      <c r="D30" s="52">
        <v>0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20.25" customHeight="1">
      <c r="A31" s="51"/>
      <c r="B31" s="56"/>
      <c r="C31" s="51" t="s">
        <v>40</v>
      </c>
      <c r="D31" s="52"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20.25" customHeight="1">
      <c r="A32" s="51"/>
      <c r="B32" s="56"/>
      <c r="C32" s="51" t="s">
        <v>41</v>
      </c>
      <c r="D32" s="52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20.25" customHeight="1">
      <c r="A33" s="51"/>
      <c r="B33" s="56"/>
      <c r="C33" s="51" t="s">
        <v>42</v>
      </c>
      <c r="D33" s="52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20.25" customHeight="1">
      <c r="A34" s="51"/>
      <c r="B34" s="56"/>
      <c r="C34" s="51"/>
      <c r="D34" s="52"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20.25" customHeight="1">
      <c r="A35" s="49" t="s">
        <v>43</v>
      </c>
      <c r="B35" s="57">
        <f>SUM(B6,B9,B10,B11,B12)</f>
        <v>4878.27</v>
      </c>
      <c r="C35" s="49" t="s">
        <v>44</v>
      </c>
      <c r="D35" s="57">
        <f>SUM(D6:D34)</f>
        <v>5770.869999999999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20.25" customHeight="1">
      <c r="A36" s="51" t="s">
        <v>45</v>
      </c>
      <c r="B36" s="52">
        <v>0</v>
      </c>
      <c r="C36" s="51" t="s">
        <v>47</v>
      </c>
      <c r="D36" s="52"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20.25" customHeight="1">
      <c r="A37" s="51" t="s">
        <v>48</v>
      </c>
      <c r="B37" s="52">
        <v>892.6</v>
      </c>
      <c r="C37" s="51" t="s">
        <v>49</v>
      </c>
      <c r="D37" s="52">
        <v>0</v>
      </c>
      <c r="E37" s="37"/>
      <c r="F37" s="37"/>
      <c r="G37" s="38" t="s">
        <v>50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20.25" customHeight="1">
      <c r="A38" s="51"/>
      <c r="B38" s="52"/>
      <c r="C38" s="51" t="s">
        <v>51</v>
      </c>
      <c r="D38" s="52"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20.25" customHeight="1">
      <c r="A39" s="51"/>
      <c r="B39" s="58"/>
      <c r="C39" s="51"/>
      <c r="D39" s="57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ht="20.25" customHeight="1">
      <c r="A40" s="49" t="s">
        <v>52</v>
      </c>
      <c r="B40" s="58">
        <f>SUM(B35:B39)</f>
        <v>5770.870000000001</v>
      </c>
      <c r="C40" s="49" t="s">
        <v>53</v>
      </c>
      <c r="D40" s="57">
        <f>SUM(D35,D36,D38)</f>
        <v>5770.869999999999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ht="20.25" customHeight="1">
      <c r="A41" s="34"/>
      <c r="B41" s="35"/>
      <c r="C41" s="36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3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J10" sqref="J1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11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  <c r="T1" s="63" t="s">
        <v>54</v>
      </c>
    </row>
    <row r="2" spans="1:20" ht="19.5" customHeight="1">
      <c r="A2" s="133" t="s">
        <v>55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19.5" customHeight="1">
      <c r="A3" s="64" t="s">
        <v>254</v>
      </c>
      <c r="B3" s="64"/>
      <c r="C3" s="64"/>
      <c r="D3" s="64"/>
      <c r="E3" s="64"/>
      <c r="F3" s="60"/>
      <c r="G3" s="60"/>
      <c r="H3" s="60"/>
      <c r="I3" s="60"/>
      <c r="J3" s="65"/>
      <c r="K3" s="65"/>
      <c r="L3" s="65"/>
      <c r="M3" s="65"/>
      <c r="N3" s="65"/>
      <c r="O3" s="65"/>
      <c r="P3" s="65"/>
      <c r="Q3" s="65"/>
      <c r="R3" s="66"/>
      <c r="S3" s="67"/>
      <c r="T3" s="45" t="s">
        <v>4</v>
      </c>
    </row>
    <row r="4" spans="1:20" ht="19.5" customHeight="1">
      <c r="A4" s="136" t="s">
        <v>56</v>
      </c>
      <c r="B4" s="136"/>
      <c r="C4" s="136"/>
      <c r="D4" s="136"/>
      <c r="E4" s="136"/>
      <c r="F4" s="135" t="s">
        <v>57</v>
      </c>
      <c r="G4" s="134" t="s">
        <v>58</v>
      </c>
      <c r="H4" s="135" t="s">
        <v>59</v>
      </c>
      <c r="I4" s="135" t="s">
        <v>60</v>
      </c>
      <c r="J4" s="135" t="s">
        <v>61</v>
      </c>
      <c r="K4" s="135" t="s">
        <v>62</v>
      </c>
      <c r="L4" s="135"/>
      <c r="M4" s="135" t="s">
        <v>18</v>
      </c>
      <c r="N4" s="59" t="s">
        <v>63</v>
      </c>
      <c r="O4" s="59"/>
      <c r="P4" s="59"/>
      <c r="Q4" s="59"/>
      <c r="R4" s="59"/>
      <c r="S4" s="135" t="s">
        <v>64</v>
      </c>
      <c r="T4" s="135" t="s">
        <v>46</v>
      </c>
    </row>
    <row r="5" spans="1:20" ht="19.5" customHeight="1">
      <c r="A5" s="136" t="s">
        <v>65</v>
      </c>
      <c r="B5" s="136"/>
      <c r="C5" s="136"/>
      <c r="D5" s="135" t="s">
        <v>66</v>
      </c>
      <c r="E5" s="135" t="s">
        <v>67</v>
      </c>
      <c r="F5" s="135"/>
      <c r="G5" s="134"/>
      <c r="H5" s="135"/>
      <c r="I5" s="135"/>
      <c r="J5" s="135"/>
      <c r="K5" s="137" t="s">
        <v>68</v>
      </c>
      <c r="L5" s="135" t="s">
        <v>69</v>
      </c>
      <c r="M5" s="135"/>
      <c r="N5" s="135" t="s">
        <v>70</v>
      </c>
      <c r="O5" s="135" t="s">
        <v>71</v>
      </c>
      <c r="P5" s="135" t="s">
        <v>72</v>
      </c>
      <c r="Q5" s="135" t="s">
        <v>73</v>
      </c>
      <c r="R5" s="135" t="s">
        <v>74</v>
      </c>
      <c r="S5" s="135"/>
      <c r="T5" s="135"/>
    </row>
    <row r="6" spans="1:20" ht="30.75" customHeight="1">
      <c r="A6" s="68" t="s">
        <v>75</v>
      </c>
      <c r="B6" s="69" t="s">
        <v>76</v>
      </c>
      <c r="C6" s="68" t="s">
        <v>77</v>
      </c>
      <c r="D6" s="135"/>
      <c r="E6" s="135"/>
      <c r="F6" s="135"/>
      <c r="G6" s="134"/>
      <c r="H6" s="135"/>
      <c r="I6" s="135"/>
      <c r="J6" s="135"/>
      <c r="K6" s="137"/>
      <c r="L6" s="135"/>
      <c r="M6" s="135"/>
      <c r="N6" s="135"/>
      <c r="O6" s="135"/>
      <c r="P6" s="135"/>
      <c r="Q6" s="135"/>
      <c r="R6" s="135"/>
      <c r="S6" s="135"/>
      <c r="T6" s="135"/>
    </row>
    <row r="7" spans="1:20" ht="19.5" customHeight="1">
      <c r="A7" s="70"/>
      <c r="B7" s="70"/>
      <c r="C7" s="70"/>
      <c r="D7" s="70"/>
      <c r="E7" s="71" t="s">
        <v>57</v>
      </c>
      <c r="F7" s="72">
        <v>5770.87</v>
      </c>
      <c r="G7" s="72">
        <v>892.6</v>
      </c>
      <c r="H7" s="72">
        <v>4878.27</v>
      </c>
      <c r="I7" s="72">
        <v>0</v>
      </c>
      <c r="J7" s="72"/>
      <c r="K7" s="72"/>
      <c r="L7" s="72"/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</row>
    <row r="8" spans="1:20" ht="19.5" customHeight="1">
      <c r="A8" s="70"/>
      <c r="B8" s="70"/>
      <c r="C8" s="70"/>
      <c r="D8" s="70"/>
      <c r="E8" s="71" t="s">
        <v>257</v>
      </c>
      <c r="F8" s="72">
        <v>5770.87</v>
      </c>
      <c r="G8" s="72">
        <v>892.6</v>
      </c>
      <c r="H8" s="72">
        <v>4878.27</v>
      </c>
      <c r="I8" s="72">
        <v>0</v>
      </c>
      <c r="J8" s="72"/>
      <c r="K8" s="72"/>
      <c r="L8" s="72"/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19.5" customHeight="1">
      <c r="A9" s="70"/>
      <c r="B9" s="70"/>
      <c r="C9" s="70"/>
      <c r="D9" s="70">
        <v>505502101</v>
      </c>
      <c r="E9" s="71" t="s">
        <v>258</v>
      </c>
      <c r="F9" s="72">
        <v>5770.87</v>
      </c>
      <c r="G9" s="72">
        <v>892.6</v>
      </c>
      <c r="H9" s="72">
        <v>4878.27</v>
      </c>
      <c r="I9" s="72">
        <v>0</v>
      </c>
      <c r="J9" s="72"/>
      <c r="K9" s="72"/>
      <c r="L9" s="72"/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19.5" customHeight="1">
      <c r="A10" s="73" t="s">
        <v>259</v>
      </c>
      <c r="B10" s="73" t="s">
        <v>260</v>
      </c>
      <c r="C10" s="73" t="s">
        <v>261</v>
      </c>
      <c r="D10" s="70">
        <v>505502101</v>
      </c>
      <c r="E10" s="71" t="s">
        <v>262</v>
      </c>
      <c r="F10" s="72">
        <v>39.23</v>
      </c>
      <c r="G10" s="72">
        <v>39.23</v>
      </c>
      <c r="H10" s="72">
        <v>0</v>
      </c>
      <c r="I10" s="72">
        <v>0</v>
      </c>
      <c r="J10" s="72"/>
      <c r="K10" s="72"/>
      <c r="L10" s="72"/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19.5" customHeight="1">
      <c r="A11" s="73" t="s">
        <v>263</v>
      </c>
      <c r="B11" s="73" t="s">
        <v>264</v>
      </c>
      <c r="C11" s="73" t="s">
        <v>264</v>
      </c>
      <c r="D11" s="70">
        <v>505502101</v>
      </c>
      <c r="E11" s="71" t="s">
        <v>265</v>
      </c>
      <c r="F11" s="72">
        <v>511.47</v>
      </c>
      <c r="G11" s="72">
        <v>0</v>
      </c>
      <c r="H11" s="72">
        <v>511.47</v>
      </c>
      <c r="I11" s="72">
        <v>0</v>
      </c>
      <c r="J11" s="72"/>
      <c r="K11" s="72"/>
      <c r="L11" s="72"/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19.5" customHeight="1">
      <c r="A12" s="73" t="s">
        <v>263</v>
      </c>
      <c r="B12" s="73" t="s">
        <v>264</v>
      </c>
      <c r="C12" s="73" t="s">
        <v>266</v>
      </c>
      <c r="D12" s="70">
        <v>505502101</v>
      </c>
      <c r="E12" s="71" t="s">
        <v>267</v>
      </c>
      <c r="F12" s="72">
        <v>204.59</v>
      </c>
      <c r="G12" s="72">
        <v>0</v>
      </c>
      <c r="H12" s="72">
        <v>204.59</v>
      </c>
      <c r="I12" s="72">
        <v>0</v>
      </c>
      <c r="J12" s="72"/>
      <c r="K12" s="72"/>
      <c r="L12" s="72"/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19.5" customHeight="1">
      <c r="A13" s="73" t="s">
        <v>263</v>
      </c>
      <c r="B13" s="73" t="s">
        <v>264</v>
      </c>
      <c r="C13" s="73" t="s">
        <v>268</v>
      </c>
      <c r="D13" s="70">
        <v>505502101</v>
      </c>
      <c r="E13" s="71" t="s">
        <v>269</v>
      </c>
      <c r="F13" s="72">
        <v>914.9</v>
      </c>
      <c r="G13" s="72">
        <v>0</v>
      </c>
      <c r="H13" s="72">
        <v>914.9</v>
      </c>
      <c r="I13" s="72">
        <v>0</v>
      </c>
      <c r="J13" s="72"/>
      <c r="K13" s="72"/>
      <c r="L13" s="72"/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19.5" customHeight="1">
      <c r="A14" s="73" t="s">
        <v>270</v>
      </c>
      <c r="B14" s="73" t="s">
        <v>261</v>
      </c>
      <c r="C14" s="73" t="s">
        <v>271</v>
      </c>
      <c r="D14" s="70">
        <v>505502101</v>
      </c>
      <c r="E14" s="71" t="s">
        <v>272</v>
      </c>
      <c r="F14" s="72">
        <v>3165.74</v>
      </c>
      <c r="G14" s="72">
        <v>376.99</v>
      </c>
      <c r="H14" s="72">
        <v>2788.75</v>
      </c>
      <c r="I14" s="72">
        <v>0</v>
      </c>
      <c r="J14" s="72"/>
      <c r="K14" s="72"/>
      <c r="L14" s="72"/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19.5" customHeight="1">
      <c r="A15" s="73" t="s">
        <v>270</v>
      </c>
      <c r="B15" s="73" t="s">
        <v>261</v>
      </c>
      <c r="C15" s="73" t="s">
        <v>273</v>
      </c>
      <c r="D15" s="70">
        <v>505502101</v>
      </c>
      <c r="E15" s="71" t="s">
        <v>274</v>
      </c>
      <c r="F15" s="72">
        <v>300</v>
      </c>
      <c r="G15" s="72">
        <v>0</v>
      </c>
      <c r="H15" s="72">
        <v>300</v>
      </c>
      <c r="I15" s="72">
        <v>0</v>
      </c>
      <c r="J15" s="72"/>
      <c r="K15" s="72"/>
      <c r="L15" s="72"/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19.5" customHeight="1">
      <c r="A16" s="73" t="s">
        <v>270</v>
      </c>
      <c r="B16" s="73" t="s">
        <v>260</v>
      </c>
      <c r="C16" s="73" t="s">
        <v>275</v>
      </c>
      <c r="D16" s="70">
        <v>505502101</v>
      </c>
      <c r="E16" s="71" t="s">
        <v>276</v>
      </c>
      <c r="F16" s="72">
        <v>10</v>
      </c>
      <c r="G16" s="72">
        <v>10</v>
      </c>
      <c r="H16" s="72">
        <v>0</v>
      </c>
      <c r="I16" s="72">
        <v>0</v>
      </c>
      <c r="J16" s="72"/>
      <c r="K16" s="72"/>
      <c r="L16" s="72"/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19.5" customHeight="1">
      <c r="A17" s="73" t="s">
        <v>270</v>
      </c>
      <c r="B17" s="73" t="s">
        <v>260</v>
      </c>
      <c r="C17" s="73" t="s">
        <v>277</v>
      </c>
      <c r="D17" s="70">
        <v>505502101</v>
      </c>
      <c r="E17" s="71" t="s">
        <v>278</v>
      </c>
      <c r="F17" s="72">
        <v>440.36</v>
      </c>
      <c r="G17" s="72">
        <v>440.36</v>
      </c>
      <c r="H17" s="72">
        <v>0</v>
      </c>
      <c r="I17" s="72">
        <v>0</v>
      </c>
      <c r="J17" s="72"/>
      <c r="K17" s="72"/>
      <c r="L17" s="72"/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19.5" customHeight="1">
      <c r="A18" s="73" t="s">
        <v>270</v>
      </c>
      <c r="B18" s="73" t="s">
        <v>260</v>
      </c>
      <c r="C18" s="73" t="s">
        <v>268</v>
      </c>
      <c r="D18" s="70">
        <v>505502101</v>
      </c>
      <c r="E18" s="71" t="s">
        <v>279</v>
      </c>
      <c r="F18" s="72">
        <v>0.69</v>
      </c>
      <c r="G18" s="72">
        <v>0.69</v>
      </c>
      <c r="H18" s="72">
        <v>0</v>
      </c>
      <c r="I18" s="72">
        <v>0</v>
      </c>
      <c r="J18" s="72"/>
      <c r="K18" s="72"/>
      <c r="L18" s="72"/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19.5" customHeight="1">
      <c r="A19" s="73" t="s">
        <v>270</v>
      </c>
      <c r="B19" s="73" t="s">
        <v>280</v>
      </c>
      <c r="C19" s="73" t="s">
        <v>261</v>
      </c>
      <c r="D19" s="70">
        <v>505502101</v>
      </c>
      <c r="E19" s="71" t="s">
        <v>281</v>
      </c>
      <c r="F19" s="72">
        <v>156.41</v>
      </c>
      <c r="G19" s="72">
        <v>0</v>
      </c>
      <c r="H19" s="72">
        <v>156.41</v>
      </c>
      <c r="I19" s="72">
        <v>0</v>
      </c>
      <c r="J19" s="72"/>
      <c r="K19" s="72"/>
      <c r="L19" s="72"/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19.5" customHeight="1">
      <c r="A20" s="73" t="s">
        <v>270</v>
      </c>
      <c r="B20" s="73" t="s">
        <v>268</v>
      </c>
      <c r="C20" s="73" t="s">
        <v>271</v>
      </c>
      <c r="D20" s="70">
        <v>505502101</v>
      </c>
      <c r="E20" s="71" t="s">
        <v>282</v>
      </c>
      <c r="F20" s="72">
        <v>25.33</v>
      </c>
      <c r="G20" s="72">
        <v>25.33</v>
      </c>
      <c r="H20" s="72">
        <v>0</v>
      </c>
      <c r="I20" s="72">
        <v>0</v>
      </c>
      <c r="J20" s="72"/>
      <c r="K20" s="72"/>
      <c r="L20" s="72"/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19.5" customHeight="1">
      <c r="A21" s="73" t="s">
        <v>283</v>
      </c>
      <c r="B21" s="73" t="s">
        <v>261</v>
      </c>
      <c r="C21" s="73" t="s">
        <v>271</v>
      </c>
      <c r="D21" s="70">
        <v>505502101</v>
      </c>
      <c r="E21" s="71" t="s">
        <v>284</v>
      </c>
      <c r="F21" s="72">
        <v>2.15</v>
      </c>
      <c r="G21" s="72">
        <v>0</v>
      </c>
      <c r="H21" s="72">
        <v>2.15</v>
      </c>
      <c r="I21" s="72">
        <v>0</v>
      </c>
      <c r="J21" s="72"/>
      <c r="K21" s="72"/>
      <c r="L21" s="72"/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19.5" customHeight="1">
      <c r="A22" s="10"/>
      <c r="B22" s="10"/>
      <c r="C22" s="10"/>
      <c r="D22" s="10"/>
      <c r="E22" s="10"/>
      <c r="F22" s="9"/>
      <c r="G22" s="11"/>
      <c r="H22" s="11"/>
      <c r="I22" s="9"/>
      <c r="J22" s="9"/>
      <c r="K22" s="11"/>
      <c r="L22" s="11"/>
      <c r="M22" s="11"/>
      <c r="N22" s="11"/>
      <c r="O22" s="9"/>
      <c r="P22" s="9"/>
      <c r="Q22" s="9"/>
      <c r="R22" s="11"/>
      <c r="S22" s="11"/>
      <c r="T22" s="11"/>
    </row>
    <row r="23" spans="1:20" ht="19.5" customHeight="1">
      <c r="A23" s="26"/>
      <c r="B23" s="26"/>
      <c r="C23" s="26"/>
      <c r="D23" s="26"/>
      <c r="E23" s="26"/>
      <c r="F23" s="26"/>
      <c r="G23" s="27"/>
      <c r="H23" s="27"/>
      <c r="I23" s="26"/>
      <c r="J23" s="26"/>
      <c r="K23" s="27"/>
      <c r="L23" s="27"/>
      <c r="M23" s="27"/>
      <c r="N23" s="28"/>
      <c r="O23" s="33"/>
      <c r="P23" s="26"/>
      <c r="Q23" s="26"/>
      <c r="R23" s="27"/>
      <c r="S23" s="27"/>
      <c r="T23" s="27"/>
    </row>
    <row r="24" spans="1:20" ht="19.5" customHeight="1">
      <c r="A24" s="27"/>
      <c r="B24" s="27"/>
      <c r="C24" s="27"/>
      <c r="D24" s="27"/>
      <c r="E24" s="27"/>
      <c r="F24" s="27"/>
      <c r="G24" s="27"/>
      <c r="H24" s="27"/>
      <c r="I24" s="26"/>
      <c r="J24" s="26"/>
      <c r="K24" s="27"/>
      <c r="L24" s="27"/>
      <c r="M24" s="27"/>
      <c r="N24" s="27"/>
      <c r="O24" s="26"/>
      <c r="P24" s="26"/>
      <c r="Q24" s="26"/>
      <c r="R24" s="27"/>
      <c r="S24" s="27"/>
      <c r="T24" s="27"/>
    </row>
    <row r="25" spans="1:20" ht="19.5" customHeight="1">
      <c r="A25" s="27"/>
      <c r="B25" s="27"/>
      <c r="C25" s="27"/>
      <c r="D25" s="27"/>
      <c r="E25" s="27"/>
      <c r="F25" s="27"/>
      <c r="G25" s="27"/>
      <c r="H25" s="27"/>
      <c r="I25" s="26"/>
      <c r="J25" s="26"/>
      <c r="K25" s="27"/>
      <c r="L25" s="27"/>
      <c r="M25" s="27"/>
      <c r="N25" s="27"/>
      <c r="O25" s="26"/>
      <c r="P25" s="26"/>
      <c r="Q25" s="26"/>
      <c r="R25" s="27"/>
      <c r="S25" s="27"/>
      <c r="T25" s="27"/>
    </row>
    <row r="26" spans="1:20" ht="19.5" customHeight="1">
      <c r="A26" s="27"/>
      <c r="B26" s="27"/>
      <c r="C26" s="27"/>
      <c r="D26" s="27"/>
      <c r="E26" s="27"/>
      <c r="F26" s="27"/>
      <c r="G26" s="27"/>
      <c r="H26" s="27"/>
      <c r="I26" s="26"/>
      <c r="J26" s="26"/>
      <c r="K26" s="27"/>
      <c r="L26" s="27"/>
      <c r="M26" s="27"/>
      <c r="N26" s="27"/>
      <c r="O26" s="26"/>
      <c r="P26" s="26"/>
      <c r="Q26" s="26"/>
      <c r="R26" s="27"/>
      <c r="S26" s="27"/>
      <c r="T26" s="27"/>
    </row>
    <row r="27" spans="1:20" ht="19.5" customHeight="1">
      <c r="A27" s="27"/>
      <c r="B27" s="27"/>
      <c r="C27" s="27"/>
      <c r="D27" s="27"/>
      <c r="E27" s="27"/>
      <c r="F27" s="27"/>
      <c r="G27" s="27"/>
      <c r="H27" s="27"/>
      <c r="I27" s="26"/>
      <c r="J27" s="26"/>
      <c r="K27" s="27"/>
      <c r="L27" s="27"/>
      <c r="M27" s="27"/>
      <c r="N27" s="27"/>
      <c r="O27" s="26"/>
      <c r="P27" s="26"/>
      <c r="Q27" s="26"/>
      <c r="R27" s="27"/>
      <c r="S27" s="27"/>
      <c r="T27" s="27"/>
    </row>
    <row r="28" spans="1:20" ht="19.5" customHeight="1">
      <c r="A28" s="27"/>
      <c r="B28" s="27"/>
      <c r="C28" s="27"/>
      <c r="D28" s="27"/>
      <c r="E28" s="27"/>
      <c r="F28" s="27"/>
      <c r="G28" s="27"/>
      <c r="H28" s="27"/>
      <c r="I28" s="26"/>
      <c r="J28" s="26"/>
      <c r="K28" s="27"/>
      <c r="L28" s="27"/>
      <c r="M28" s="27"/>
      <c r="N28" s="27"/>
      <c r="O28" s="26"/>
      <c r="P28" s="26"/>
      <c r="Q28" s="26"/>
      <c r="R28" s="27"/>
      <c r="S28" s="27"/>
      <c r="T28" s="27"/>
    </row>
    <row r="29" spans="1:20" ht="19.5" customHeight="1">
      <c r="A29" s="27"/>
      <c r="B29" s="27"/>
      <c r="C29" s="27"/>
      <c r="D29" s="27"/>
      <c r="E29" s="27"/>
      <c r="F29" s="27"/>
      <c r="G29" s="27"/>
      <c r="H29" s="27"/>
      <c r="I29" s="26"/>
      <c r="J29" s="26"/>
      <c r="K29" s="27"/>
      <c r="L29" s="27"/>
      <c r="M29" s="27"/>
      <c r="N29" s="27"/>
      <c r="O29" s="26"/>
      <c r="P29" s="26"/>
      <c r="Q29" s="26"/>
      <c r="R29" s="27"/>
      <c r="S29" s="27"/>
      <c r="T29" s="27"/>
    </row>
    <row r="30" spans="1:20" ht="19.5" customHeight="1">
      <c r="A30" s="27"/>
      <c r="B30" s="27"/>
      <c r="C30" s="27"/>
      <c r="D30" s="27"/>
      <c r="E30" s="27"/>
      <c r="F30" s="27"/>
      <c r="G30" s="27"/>
      <c r="H30" s="27"/>
      <c r="I30" s="26"/>
      <c r="J30" s="26"/>
      <c r="K30" s="27"/>
      <c r="L30" s="27"/>
      <c r="M30" s="27"/>
      <c r="N30" s="27"/>
      <c r="O30" s="26"/>
      <c r="P30" s="26"/>
      <c r="Q30" s="26"/>
      <c r="R30" s="27"/>
      <c r="S30" s="27"/>
      <c r="T30" s="27"/>
    </row>
    <row r="31" spans="1:20" ht="19.5" customHeight="1">
      <c r="A31" s="27"/>
      <c r="B31" s="27"/>
      <c r="C31" s="27"/>
      <c r="D31" s="27"/>
      <c r="E31" s="27"/>
      <c r="F31" s="27"/>
      <c r="G31" s="27"/>
      <c r="H31" s="27"/>
      <c r="I31" s="26"/>
      <c r="J31" s="26"/>
      <c r="K31" s="27"/>
      <c r="L31" s="27"/>
      <c r="M31" s="27"/>
      <c r="N31" s="27"/>
      <c r="O31" s="26"/>
      <c r="P31" s="26"/>
      <c r="Q31" s="26"/>
      <c r="R31" s="27"/>
      <c r="S31" s="27"/>
      <c r="T31" s="27"/>
    </row>
    <row r="32" spans="1:20" ht="19.5" customHeight="1">
      <c r="A32" s="27"/>
      <c r="B32" s="27"/>
      <c r="C32" s="27"/>
      <c r="D32" s="27"/>
      <c r="E32" s="27"/>
      <c r="F32" s="27"/>
      <c r="G32" s="27"/>
      <c r="H32" s="27"/>
      <c r="I32" s="26"/>
      <c r="J32" s="26"/>
      <c r="K32" s="27"/>
      <c r="L32" s="27"/>
      <c r="M32" s="27"/>
      <c r="N32" s="27"/>
      <c r="O32" s="26"/>
      <c r="P32" s="26"/>
      <c r="Q32" s="26"/>
      <c r="R32" s="27"/>
      <c r="S32" s="27"/>
      <c r="T32" s="27"/>
    </row>
    <row r="33" spans="1:20" ht="19.5" customHeight="1">
      <c r="A33" s="27"/>
      <c r="B33" s="27"/>
      <c r="C33" s="27"/>
      <c r="D33" s="27"/>
      <c r="E33" s="27"/>
      <c r="F33" s="27"/>
      <c r="G33" s="27"/>
      <c r="H33" s="27"/>
      <c r="I33" s="26"/>
      <c r="J33" s="26"/>
      <c r="K33" s="27"/>
      <c r="L33" s="27"/>
      <c r="M33" s="27"/>
      <c r="N33" s="27"/>
      <c r="O33" s="26"/>
      <c r="P33" s="26"/>
      <c r="Q33" s="26"/>
      <c r="R33" s="27"/>
      <c r="S33" s="27"/>
      <c r="T33" s="27"/>
    </row>
    <row r="34" spans="1:20" ht="19.5" customHeight="1">
      <c r="A34" s="27"/>
      <c r="B34" s="27"/>
      <c r="C34" s="27"/>
      <c r="D34" s="27"/>
      <c r="E34" s="27"/>
      <c r="F34" s="27"/>
      <c r="G34" s="27"/>
      <c r="H34" s="27"/>
      <c r="I34" s="26"/>
      <c r="J34" s="26"/>
      <c r="K34" s="27"/>
      <c r="L34" s="27"/>
      <c r="M34" s="27"/>
      <c r="N34" s="27"/>
      <c r="O34" s="26"/>
      <c r="P34" s="26"/>
      <c r="Q34" s="26"/>
      <c r="R34" s="27"/>
      <c r="S34" s="27"/>
      <c r="T34" s="27"/>
    </row>
    <row r="35" spans="1:20" ht="19.5" customHeight="1">
      <c r="A35" s="27"/>
      <c r="B35" s="27"/>
      <c r="C35" s="27"/>
      <c r="D35" s="27"/>
      <c r="E35" s="27"/>
      <c r="F35" s="27"/>
      <c r="G35" s="27"/>
      <c r="H35" s="27"/>
      <c r="I35" s="26"/>
      <c r="J35" s="26"/>
      <c r="K35" s="27"/>
      <c r="L35" s="27"/>
      <c r="M35" s="27"/>
      <c r="N35" s="27"/>
      <c r="O35" s="26"/>
      <c r="P35" s="26"/>
      <c r="Q35" s="26"/>
      <c r="R35" s="27"/>
      <c r="S35" s="27"/>
      <c r="T35" s="27"/>
    </row>
  </sheetData>
  <sheetProtection/>
  <mergeCells count="21">
    <mergeCell ref="R5:R6"/>
    <mergeCell ref="A2:T2"/>
    <mergeCell ref="K4:L4"/>
    <mergeCell ref="D5:D6"/>
    <mergeCell ref="E5:E6"/>
    <mergeCell ref="F4:F6"/>
    <mergeCell ref="T4:T6"/>
    <mergeCell ref="L5:L6"/>
    <mergeCell ref="M4:M6"/>
    <mergeCell ref="N5:N6"/>
    <mergeCell ref="O5:O6"/>
    <mergeCell ref="G4:G6"/>
    <mergeCell ref="S4:S6"/>
    <mergeCell ref="I4:I6"/>
    <mergeCell ref="P5:P6"/>
    <mergeCell ref="A4:E4"/>
    <mergeCell ref="A5:C5"/>
    <mergeCell ref="H4:H6"/>
    <mergeCell ref="Q5:Q6"/>
    <mergeCell ref="J4:J6"/>
    <mergeCell ref="K5:K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7"/>
      <c r="B1" s="74"/>
      <c r="C1" s="74"/>
      <c r="D1" s="74"/>
      <c r="E1" s="74"/>
      <c r="F1" s="74"/>
      <c r="G1" s="74"/>
      <c r="H1" s="74"/>
      <c r="I1" s="74"/>
      <c r="J1" s="75" t="s">
        <v>79</v>
      </c>
    </row>
    <row r="2" spans="1:10" ht="19.5" customHeight="1">
      <c r="A2" s="133" t="s">
        <v>80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9.5" customHeight="1">
      <c r="A3" s="46" t="s">
        <v>254</v>
      </c>
      <c r="B3" s="46"/>
      <c r="C3" s="46"/>
      <c r="D3" s="46"/>
      <c r="E3" s="46"/>
      <c r="F3" s="76"/>
      <c r="G3" s="76"/>
      <c r="H3" s="76"/>
      <c r="I3" s="76"/>
      <c r="J3" s="45" t="s">
        <v>4</v>
      </c>
    </row>
    <row r="4" spans="1:10" ht="19.5" customHeight="1">
      <c r="A4" s="48" t="s">
        <v>56</v>
      </c>
      <c r="B4" s="48"/>
      <c r="C4" s="48"/>
      <c r="D4" s="48"/>
      <c r="E4" s="77"/>
      <c r="F4" s="142" t="s">
        <v>57</v>
      </c>
      <c r="G4" s="144" t="s">
        <v>81</v>
      </c>
      <c r="H4" s="138" t="s">
        <v>82</v>
      </c>
      <c r="I4" s="138" t="s">
        <v>83</v>
      </c>
      <c r="J4" s="138" t="s">
        <v>84</v>
      </c>
    </row>
    <row r="5" spans="1:10" ht="19.5" customHeight="1">
      <c r="A5" s="48" t="s">
        <v>65</v>
      </c>
      <c r="B5" s="48"/>
      <c r="C5" s="48"/>
      <c r="D5" s="138" t="s">
        <v>66</v>
      </c>
      <c r="E5" s="140" t="s">
        <v>85</v>
      </c>
      <c r="F5" s="142"/>
      <c r="G5" s="144"/>
      <c r="H5" s="138"/>
      <c r="I5" s="138"/>
      <c r="J5" s="138"/>
    </row>
    <row r="6" spans="1:10" ht="20.25" customHeight="1">
      <c r="A6" s="78" t="s">
        <v>75</v>
      </c>
      <c r="B6" s="78" t="s">
        <v>76</v>
      </c>
      <c r="C6" s="79" t="s">
        <v>77</v>
      </c>
      <c r="D6" s="139"/>
      <c r="E6" s="141"/>
      <c r="F6" s="143"/>
      <c r="G6" s="145"/>
      <c r="H6" s="139"/>
      <c r="I6" s="139"/>
      <c r="J6" s="139"/>
    </row>
    <row r="7" spans="1:10" ht="19.5" customHeight="1">
      <c r="A7" s="80"/>
      <c r="B7" s="80"/>
      <c r="C7" s="80"/>
      <c r="D7" s="80"/>
      <c r="E7" s="80" t="s">
        <v>57</v>
      </c>
      <c r="F7" s="72">
        <v>5770.87</v>
      </c>
      <c r="G7" s="81">
        <v>4542.27</v>
      </c>
      <c r="H7" s="82">
        <v>1228.6</v>
      </c>
      <c r="I7" s="82">
        <v>0</v>
      </c>
      <c r="J7" s="72">
        <v>0</v>
      </c>
    </row>
    <row r="8" spans="1:10" ht="19.5" customHeight="1">
      <c r="A8" s="80"/>
      <c r="B8" s="80"/>
      <c r="C8" s="80"/>
      <c r="D8" s="80"/>
      <c r="E8" s="80" t="s">
        <v>257</v>
      </c>
      <c r="F8" s="72">
        <v>5770.87</v>
      </c>
      <c r="G8" s="81">
        <v>4542.27</v>
      </c>
      <c r="H8" s="82">
        <v>1228.6</v>
      </c>
      <c r="I8" s="82">
        <v>0</v>
      </c>
      <c r="J8" s="72">
        <v>0</v>
      </c>
    </row>
    <row r="9" spans="1:10" ht="19.5" customHeight="1">
      <c r="A9" s="80"/>
      <c r="B9" s="80"/>
      <c r="C9" s="80"/>
      <c r="D9" s="80">
        <v>505502101</v>
      </c>
      <c r="E9" s="80" t="s">
        <v>258</v>
      </c>
      <c r="F9" s="72">
        <v>5770.87</v>
      </c>
      <c r="G9" s="81">
        <v>4542.27</v>
      </c>
      <c r="H9" s="82">
        <v>1228.6</v>
      </c>
      <c r="I9" s="82">
        <v>0</v>
      </c>
      <c r="J9" s="72">
        <v>0</v>
      </c>
    </row>
    <row r="10" spans="1:10" ht="19.5" customHeight="1">
      <c r="A10" s="83" t="s">
        <v>259</v>
      </c>
      <c r="B10" s="83" t="s">
        <v>260</v>
      </c>
      <c r="C10" s="83" t="s">
        <v>261</v>
      </c>
      <c r="D10" s="80">
        <v>505502101</v>
      </c>
      <c r="E10" s="80" t="s">
        <v>262</v>
      </c>
      <c r="F10" s="72">
        <v>39.23</v>
      </c>
      <c r="G10" s="81">
        <v>0</v>
      </c>
      <c r="H10" s="72">
        <v>39.23</v>
      </c>
      <c r="I10" s="82">
        <v>0</v>
      </c>
      <c r="J10" s="72">
        <v>0</v>
      </c>
    </row>
    <row r="11" spans="1:10" ht="19.5" customHeight="1">
      <c r="A11" s="83" t="s">
        <v>263</v>
      </c>
      <c r="B11" s="83" t="s">
        <v>264</v>
      </c>
      <c r="C11" s="83" t="s">
        <v>264</v>
      </c>
      <c r="D11" s="80">
        <v>505502101</v>
      </c>
      <c r="E11" s="80" t="s">
        <v>265</v>
      </c>
      <c r="F11" s="72">
        <v>511.47</v>
      </c>
      <c r="G11" s="72">
        <v>511.47</v>
      </c>
      <c r="H11" s="82">
        <v>0</v>
      </c>
      <c r="I11" s="82">
        <v>0</v>
      </c>
      <c r="J11" s="72">
        <v>0</v>
      </c>
    </row>
    <row r="12" spans="1:10" ht="19.5" customHeight="1">
      <c r="A12" s="83" t="s">
        <v>263</v>
      </c>
      <c r="B12" s="83" t="s">
        <v>264</v>
      </c>
      <c r="C12" s="83" t="s">
        <v>266</v>
      </c>
      <c r="D12" s="80">
        <v>505502101</v>
      </c>
      <c r="E12" s="80" t="s">
        <v>267</v>
      </c>
      <c r="F12" s="72">
        <v>204.59</v>
      </c>
      <c r="G12" s="72">
        <v>204.59</v>
      </c>
      <c r="H12" s="82">
        <v>0</v>
      </c>
      <c r="I12" s="82">
        <v>0</v>
      </c>
      <c r="J12" s="72">
        <v>0</v>
      </c>
    </row>
    <row r="13" spans="1:10" ht="19.5" customHeight="1">
      <c r="A13" s="83" t="s">
        <v>263</v>
      </c>
      <c r="B13" s="83" t="s">
        <v>264</v>
      </c>
      <c r="C13" s="83" t="s">
        <v>268</v>
      </c>
      <c r="D13" s="80">
        <v>505502101</v>
      </c>
      <c r="E13" s="80" t="s">
        <v>269</v>
      </c>
      <c r="F13" s="72">
        <v>914.9</v>
      </c>
      <c r="G13" s="72">
        <v>914.9</v>
      </c>
      <c r="H13" s="82">
        <v>0</v>
      </c>
      <c r="I13" s="82">
        <v>0</v>
      </c>
      <c r="J13" s="72">
        <v>0</v>
      </c>
    </row>
    <row r="14" spans="1:10" ht="19.5" customHeight="1">
      <c r="A14" s="83" t="s">
        <v>270</v>
      </c>
      <c r="B14" s="83" t="s">
        <v>261</v>
      </c>
      <c r="C14" s="83" t="s">
        <v>271</v>
      </c>
      <c r="D14" s="80">
        <v>505502101</v>
      </c>
      <c r="E14" s="80" t="s">
        <v>272</v>
      </c>
      <c r="F14" s="72">
        <v>3165.74</v>
      </c>
      <c r="G14" s="81">
        <v>2752.75</v>
      </c>
      <c r="H14" s="82">
        <v>412.99</v>
      </c>
      <c r="I14" s="82">
        <v>0</v>
      </c>
      <c r="J14" s="72">
        <v>0</v>
      </c>
    </row>
    <row r="15" spans="1:10" ht="19.5" customHeight="1">
      <c r="A15" s="83" t="s">
        <v>270</v>
      </c>
      <c r="B15" s="83" t="s">
        <v>261</v>
      </c>
      <c r="C15" s="83" t="s">
        <v>273</v>
      </c>
      <c r="D15" s="80">
        <v>505502101</v>
      </c>
      <c r="E15" s="80" t="s">
        <v>274</v>
      </c>
      <c r="F15" s="72">
        <v>300</v>
      </c>
      <c r="G15" s="81">
        <v>0</v>
      </c>
      <c r="H15" s="72">
        <v>300</v>
      </c>
      <c r="I15" s="82">
        <v>0</v>
      </c>
      <c r="J15" s="72">
        <v>0</v>
      </c>
    </row>
    <row r="16" spans="1:10" ht="19.5" customHeight="1">
      <c r="A16" s="83" t="s">
        <v>270</v>
      </c>
      <c r="B16" s="83" t="s">
        <v>260</v>
      </c>
      <c r="C16" s="83" t="s">
        <v>275</v>
      </c>
      <c r="D16" s="80">
        <v>505502101</v>
      </c>
      <c r="E16" s="80" t="s">
        <v>276</v>
      </c>
      <c r="F16" s="72">
        <v>10</v>
      </c>
      <c r="G16" s="81">
        <v>0</v>
      </c>
      <c r="H16" s="72">
        <v>10</v>
      </c>
      <c r="I16" s="82">
        <v>0</v>
      </c>
      <c r="J16" s="72">
        <v>0</v>
      </c>
    </row>
    <row r="17" spans="1:10" ht="19.5" customHeight="1">
      <c r="A17" s="83" t="s">
        <v>270</v>
      </c>
      <c r="B17" s="83" t="s">
        <v>260</v>
      </c>
      <c r="C17" s="83" t="s">
        <v>277</v>
      </c>
      <c r="D17" s="80">
        <v>505502101</v>
      </c>
      <c r="E17" s="80" t="s">
        <v>278</v>
      </c>
      <c r="F17" s="72">
        <v>440.36</v>
      </c>
      <c r="G17" s="81">
        <v>0</v>
      </c>
      <c r="H17" s="72">
        <v>440.36</v>
      </c>
      <c r="I17" s="82">
        <v>0</v>
      </c>
      <c r="J17" s="72">
        <v>0</v>
      </c>
    </row>
    <row r="18" spans="1:10" ht="19.5" customHeight="1">
      <c r="A18" s="83" t="s">
        <v>270</v>
      </c>
      <c r="B18" s="83" t="s">
        <v>260</v>
      </c>
      <c r="C18" s="83" t="s">
        <v>268</v>
      </c>
      <c r="D18" s="80">
        <v>505502101</v>
      </c>
      <c r="E18" s="80" t="s">
        <v>279</v>
      </c>
      <c r="F18" s="72">
        <v>0.69</v>
      </c>
      <c r="G18" s="81">
        <v>0</v>
      </c>
      <c r="H18" s="72">
        <v>0.69</v>
      </c>
      <c r="I18" s="82">
        <v>0</v>
      </c>
      <c r="J18" s="72">
        <v>0</v>
      </c>
    </row>
    <row r="19" spans="1:10" ht="19.5" customHeight="1">
      <c r="A19" s="83" t="s">
        <v>270</v>
      </c>
      <c r="B19" s="83" t="s">
        <v>280</v>
      </c>
      <c r="C19" s="83" t="s">
        <v>261</v>
      </c>
      <c r="D19" s="80">
        <v>505502101</v>
      </c>
      <c r="E19" s="80" t="s">
        <v>281</v>
      </c>
      <c r="F19" s="72">
        <v>156.41</v>
      </c>
      <c r="G19" s="72">
        <v>156.41</v>
      </c>
      <c r="H19" s="82">
        <v>0</v>
      </c>
      <c r="I19" s="82">
        <v>0</v>
      </c>
      <c r="J19" s="72">
        <v>0</v>
      </c>
    </row>
    <row r="20" spans="1:10" ht="19.5" customHeight="1">
      <c r="A20" s="83" t="s">
        <v>270</v>
      </c>
      <c r="B20" s="83" t="s">
        <v>268</v>
      </c>
      <c r="C20" s="83" t="s">
        <v>271</v>
      </c>
      <c r="D20" s="80">
        <v>505502101</v>
      </c>
      <c r="E20" s="80" t="s">
        <v>282</v>
      </c>
      <c r="F20" s="72">
        <v>25.33</v>
      </c>
      <c r="G20" s="81">
        <v>0</v>
      </c>
      <c r="H20" s="72">
        <v>25.33</v>
      </c>
      <c r="I20" s="82">
        <v>0</v>
      </c>
      <c r="J20" s="72">
        <v>0</v>
      </c>
    </row>
    <row r="21" spans="1:10" ht="19.5" customHeight="1">
      <c r="A21" s="83" t="s">
        <v>283</v>
      </c>
      <c r="B21" s="83" t="s">
        <v>261</v>
      </c>
      <c r="C21" s="83" t="s">
        <v>271</v>
      </c>
      <c r="D21" s="80">
        <v>505502101</v>
      </c>
      <c r="E21" s="80" t="s">
        <v>284</v>
      </c>
      <c r="F21" s="72">
        <v>2.15</v>
      </c>
      <c r="G21" s="72">
        <v>2.15</v>
      </c>
      <c r="H21" s="82">
        <v>0</v>
      </c>
      <c r="I21" s="82">
        <v>0</v>
      </c>
      <c r="J21" s="72">
        <v>0</v>
      </c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:H38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44"/>
      <c r="B1" s="44"/>
      <c r="C1" s="44"/>
      <c r="D1" s="44"/>
      <c r="E1" s="44"/>
      <c r="F1" s="44"/>
      <c r="G1" s="44"/>
      <c r="H1" s="45" t="s">
        <v>86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20.25" customHeight="1">
      <c r="A2" s="133" t="s">
        <v>87</v>
      </c>
      <c r="B2" s="133"/>
      <c r="C2" s="133"/>
      <c r="D2" s="133"/>
      <c r="E2" s="133"/>
      <c r="F2" s="133"/>
      <c r="G2" s="133"/>
      <c r="H2" s="133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20.25" customHeight="1">
      <c r="A3" s="46" t="s">
        <v>254</v>
      </c>
      <c r="B3" s="46"/>
      <c r="C3" s="47"/>
      <c r="D3" s="47"/>
      <c r="E3" s="47"/>
      <c r="F3" s="47"/>
      <c r="G3" s="47"/>
      <c r="H3" s="45" t="s">
        <v>4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20.25" customHeight="1">
      <c r="A4" s="48" t="s">
        <v>5</v>
      </c>
      <c r="B4" s="48"/>
      <c r="C4" s="48" t="s">
        <v>6</v>
      </c>
      <c r="D4" s="48"/>
      <c r="E4" s="48"/>
      <c r="F4" s="48"/>
      <c r="G4" s="48"/>
      <c r="H4" s="48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20.25" customHeight="1">
      <c r="A5" s="84" t="s">
        <v>7</v>
      </c>
      <c r="B5" s="79" t="s">
        <v>8</v>
      </c>
      <c r="C5" s="84" t="s">
        <v>7</v>
      </c>
      <c r="D5" s="79" t="s">
        <v>57</v>
      </c>
      <c r="E5" s="79" t="s">
        <v>88</v>
      </c>
      <c r="F5" s="85" t="s">
        <v>89</v>
      </c>
      <c r="G5" s="84" t="s">
        <v>90</v>
      </c>
      <c r="H5" s="85" t="s">
        <v>91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20.25" customHeight="1">
      <c r="A6" s="86" t="s">
        <v>92</v>
      </c>
      <c r="B6" s="87"/>
      <c r="C6" s="88" t="s">
        <v>93</v>
      </c>
      <c r="D6" s="89"/>
      <c r="E6" s="90"/>
      <c r="F6" s="87"/>
      <c r="G6" s="91"/>
      <c r="H6" s="8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0.25" customHeight="1">
      <c r="A7" s="86" t="s">
        <v>94</v>
      </c>
      <c r="B7" s="89">
        <v>4878.27</v>
      </c>
      <c r="C7" s="92" t="s">
        <v>95</v>
      </c>
      <c r="D7" s="89">
        <v>0</v>
      </c>
      <c r="E7" s="93">
        <v>0</v>
      </c>
      <c r="F7" s="89">
        <v>0</v>
      </c>
      <c r="G7" s="56"/>
      <c r="H7" s="89">
        <v>0</v>
      </c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1:34" ht="20.25" customHeight="1">
      <c r="A8" s="86" t="s">
        <v>96</v>
      </c>
      <c r="B8" s="89">
        <v>0</v>
      </c>
      <c r="C8" s="92" t="s">
        <v>97</v>
      </c>
      <c r="D8" s="89">
        <v>0</v>
      </c>
      <c r="E8" s="93">
        <v>0</v>
      </c>
      <c r="F8" s="89">
        <v>0</v>
      </c>
      <c r="G8" s="56"/>
      <c r="H8" s="89">
        <v>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1:34" ht="20.25" customHeight="1">
      <c r="A9" s="86" t="s">
        <v>98</v>
      </c>
      <c r="B9" s="52">
        <v>0</v>
      </c>
      <c r="C9" s="92" t="s">
        <v>99</v>
      </c>
      <c r="D9" s="89">
        <v>0</v>
      </c>
      <c r="E9" s="93">
        <v>0</v>
      </c>
      <c r="F9" s="89">
        <v>0</v>
      </c>
      <c r="G9" s="56"/>
      <c r="H9" s="89">
        <v>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1:34" ht="20.25" customHeight="1">
      <c r="A10" s="86" t="s">
        <v>100</v>
      </c>
      <c r="B10" s="94"/>
      <c r="C10" s="92" t="s">
        <v>101</v>
      </c>
      <c r="D10" s="89">
        <v>0</v>
      </c>
      <c r="E10" s="93">
        <v>0</v>
      </c>
      <c r="F10" s="89">
        <v>0</v>
      </c>
      <c r="G10" s="56"/>
      <c r="H10" s="89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1:34" ht="20.25" customHeight="1">
      <c r="A11" s="86" t="s">
        <v>94</v>
      </c>
      <c r="B11" s="89">
        <v>337.99</v>
      </c>
      <c r="C11" s="92" t="s">
        <v>102</v>
      </c>
      <c r="D11" s="89">
        <v>0</v>
      </c>
      <c r="E11" s="93">
        <v>0</v>
      </c>
      <c r="F11" s="89">
        <v>0</v>
      </c>
      <c r="G11" s="56"/>
      <c r="H11" s="89">
        <v>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1:34" ht="20.25" customHeight="1">
      <c r="A12" s="86" t="s">
        <v>96</v>
      </c>
      <c r="B12" s="89">
        <v>0</v>
      </c>
      <c r="C12" s="92" t="s">
        <v>103</v>
      </c>
      <c r="D12" s="89">
        <v>39.23</v>
      </c>
      <c r="E12" s="89">
        <v>39.23</v>
      </c>
      <c r="F12" s="89">
        <v>0</v>
      </c>
      <c r="G12" s="56"/>
      <c r="H12" s="89">
        <v>39.23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34" ht="20.25" customHeight="1">
      <c r="A13" s="86" t="s">
        <v>98</v>
      </c>
      <c r="B13" s="52">
        <v>0</v>
      </c>
      <c r="C13" s="92" t="s">
        <v>104</v>
      </c>
      <c r="D13" s="89">
        <v>0</v>
      </c>
      <c r="E13" s="93">
        <v>0</v>
      </c>
      <c r="F13" s="89">
        <v>0</v>
      </c>
      <c r="G13" s="56"/>
      <c r="H13" s="89"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20.25" customHeight="1">
      <c r="A14" s="86" t="s">
        <v>105</v>
      </c>
      <c r="B14" s="52">
        <v>337.99</v>
      </c>
      <c r="C14" s="92" t="s">
        <v>106</v>
      </c>
      <c r="D14" s="89">
        <v>1630.96</v>
      </c>
      <c r="E14" s="89">
        <v>1630.96</v>
      </c>
      <c r="F14" s="89">
        <v>0</v>
      </c>
      <c r="G14" s="56"/>
      <c r="H14" s="89"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0.25" customHeight="1">
      <c r="A15" s="86"/>
      <c r="B15" s="52"/>
      <c r="C15" s="51" t="s">
        <v>107</v>
      </c>
      <c r="D15" s="89"/>
      <c r="E15" s="93"/>
      <c r="F15" s="89"/>
      <c r="G15" s="56"/>
      <c r="H15" s="89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1:34" ht="20.25" customHeight="1">
      <c r="A16" s="54"/>
      <c r="B16" s="95"/>
      <c r="C16" s="96" t="s">
        <v>108</v>
      </c>
      <c r="D16" s="89">
        <v>3543.92</v>
      </c>
      <c r="E16" s="89">
        <v>3543.92</v>
      </c>
      <c r="F16" s="89">
        <v>0</v>
      </c>
      <c r="G16" s="56"/>
      <c r="H16" s="89">
        <v>298.76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spans="1:34" ht="20.25" customHeight="1">
      <c r="A17" s="54"/>
      <c r="B17" s="95"/>
      <c r="C17" s="96" t="s">
        <v>109</v>
      </c>
      <c r="D17" s="89">
        <v>0</v>
      </c>
      <c r="E17" s="93">
        <v>0</v>
      </c>
      <c r="F17" s="89">
        <v>0</v>
      </c>
      <c r="G17" s="56"/>
      <c r="H17" s="89"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spans="1:34" ht="20.25" customHeight="1">
      <c r="A18" s="54"/>
      <c r="B18" s="95"/>
      <c r="C18" s="96" t="s">
        <v>110</v>
      </c>
      <c r="D18" s="89">
        <v>0</v>
      </c>
      <c r="E18" s="93">
        <v>0</v>
      </c>
      <c r="F18" s="89">
        <v>0</v>
      </c>
      <c r="G18" s="56"/>
      <c r="H18" s="89"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34" ht="20.25" customHeight="1">
      <c r="A19" s="54"/>
      <c r="B19" s="95"/>
      <c r="C19" s="96" t="s">
        <v>285</v>
      </c>
      <c r="D19" s="89">
        <v>0</v>
      </c>
      <c r="E19" s="93">
        <v>0</v>
      </c>
      <c r="F19" s="89">
        <v>0</v>
      </c>
      <c r="G19" s="56"/>
      <c r="H19" s="89"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spans="1:34" ht="20.25" customHeight="1">
      <c r="A20" s="54"/>
      <c r="B20" s="95"/>
      <c r="C20" s="96" t="s">
        <v>111</v>
      </c>
      <c r="D20" s="89">
        <v>0</v>
      </c>
      <c r="E20" s="93">
        <v>0</v>
      </c>
      <c r="F20" s="89">
        <v>0</v>
      </c>
      <c r="G20" s="56"/>
      <c r="H20" s="89"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1:34" ht="20.25" customHeight="1">
      <c r="A21" s="54"/>
      <c r="B21" s="95"/>
      <c r="C21" s="96" t="s">
        <v>286</v>
      </c>
      <c r="D21" s="89">
        <v>0</v>
      </c>
      <c r="E21" s="93">
        <v>0</v>
      </c>
      <c r="F21" s="89">
        <v>0</v>
      </c>
      <c r="G21" s="56"/>
      <c r="H21" s="89"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1:34" ht="20.25" customHeight="1">
      <c r="A22" s="54"/>
      <c r="B22" s="95"/>
      <c r="C22" s="96" t="s">
        <v>287</v>
      </c>
      <c r="D22" s="89">
        <v>0</v>
      </c>
      <c r="E22" s="93">
        <v>0</v>
      </c>
      <c r="F22" s="89">
        <v>0</v>
      </c>
      <c r="G22" s="56"/>
      <c r="H22" s="89"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1:34" ht="20.25" customHeight="1">
      <c r="A23" s="54"/>
      <c r="B23" s="95"/>
      <c r="C23" s="96" t="s">
        <v>112</v>
      </c>
      <c r="D23" s="89">
        <v>0</v>
      </c>
      <c r="E23" s="93">
        <v>0</v>
      </c>
      <c r="F23" s="89">
        <v>0</v>
      </c>
      <c r="G23" s="56"/>
      <c r="H23" s="89"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spans="1:34" ht="20.25" customHeight="1">
      <c r="A24" s="54"/>
      <c r="B24" s="95"/>
      <c r="C24" s="96" t="s">
        <v>113</v>
      </c>
      <c r="D24" s="52">
        <v>0</v>
      </c>
      <c r="E24" s="93">
        <v>0</v>
      </c>
      <c r="F24" s="89">
        <v>0</v>
      </c>
      <c r="G24" s="56"/>
      <c r="H24" s="89"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ht="20.25" customHeight="1">
      <c r="A25" s="54"/>
      <c r="B25" s="95"/>
      <c r="C25" s="96" t="s">
        <v>114</v>
      </c>
      <c r="D25" s="94">
        <v>0</v>
      </c>
      <c r="E25" s="93">
        <v>0</v>
      </c>
      <c r="F25" s="89">
        <v>0</v>
      </c>
      <c r="G25" s="56"/>
      <c r="H25" s="89"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ht="20.25" customHeight="1">
      <c r="A26" s="54"/>
      <c r="B26" s="95"/>
      <c r="C26" s="96" t="s">
        <v>115</v>
      </c>
      <c r="D26" s="89">
        <v>2.15</v>
      </c>
      <c r="E26" s="93">
        <v>2.15</v>
      </c>
      <c r="F26" s="89">
        <v>0</v>
      </c>
      <c r="G26" s="56"/>
      <c r="H26" s="89"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20.25" customHeight="1">
      <c r="A27" s="54"/>
      <c r="B27" s="95"/>
      <c r="C27" s="96" t="s">
        <v>116</v>
      </c>
      <c r="D27" s="89">
        <v>0</v>
      </c>
      <c r="E27" s="93">
        <v>0</v>
      </c>
      <c r="F27" s="89">
        <v>0</v>
      </c>
      <c r="G27" s="56"/>
      <c r="H27" s="89"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4" ht="20.25" customHeight="1">
      <c r="A28" s="54"/>
      <c r="B28" s="95"/>
      <c r="C28" s="51" t="s">
        <v>117</v>
      </c>
      <c r="D28" s="89"/>
      <c r="E28" s="93"/>
      <c r="F28" s="89"/>
      <c r="G28" s="56"/>
      <c r="H28" s="89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spans="1:34" ht="20.25" customHeight="1">
      <c r="A29" s="54"/>
      <c r="B29" s="95"/>
      <c r="C29" s="96" t="s">
        <v>118</v>
      </c>
      <c r="D29" s="89">
        <v>0</v>
      </c>
      <c r="E29" s="93">
        <v>0</v>
      </c>
      <c r="F29" s="89">
        <v>0</v>
      </c>
      <c r="G29" s="56"/>
      <c r="H29" s="89"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34" ht="20.25" customHeight="1">
      <c r="A30" s="54"/>
      <c r="B30" s="95"/>
      <c r="C30" s="96" t="s">
        <v>119</v>
      </c>
      <c r="D30" s="89">
        <v>0</v>
      </c>
      <c r="E30" s="93">
        <v>0</v>
      </c>
      <c r="F30" s="89">
        <v>0</v>
      </c>
      <c r="G30" s="56"/>
      <c r="H30" s="89"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1:34" ht="20.25" customHeight="1">
      <c r="A31" s="54"/>
      <c r="B31" s="95"/>
      <c r="C31" s="96" t="s">
        <v>120</v>
      </c>
      <c r="D31" s="89">
        <v>0</v>
      </c>
      <c r="E31" s="93">
        <v>0</v>
      </c>
      <c r="F31" s="89">
        <v>0</v>
      </c>
      <c r="G31" s="55"/>
      <c r="H31" s="89"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spans="1:34" ht="20.25" customHeight="1">
      <c r="A32" s="54"/>
      <c r="B32" s="95"/>
      <c r="C32" s="96" t="s">
        <v>121</v>
      </c>
      <c r="D32" s="89">
        <v>0</v>
      </c>
      <c r="E32" s="93">
        <v>0</v>
      </c>
      <c r="F32" s="89">
        <v>0</v>
      </c>
      <c r="G32" s="56"/>
      <c r="H32" s="89"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1:34" ht="20.25" customHeight="1">
      <c r="A33" s="54"/>
      <c r="B33" s="95"/>
      <c r="C33" s="96" t="s">
        <v>288</v>
      </c>
      <c r="D33" s="89">
        <v>0</v>
      </c>
      <c r="E33" s="93">
        <v>0</v>
      </c>
      <c r="F33" s="89">
        <v>0</v>
      </c>
      <c r="G33" s="56"/>
      <c r="H33" s="89"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1:34" ht="20.25" customHeight="1">
      <c r="A34" s="49"/>
      <c r="B34" s="57"/>
      <c r="C34" s="96" t="s">
        <v>122</v>
      </c>
      <c r="D34" s="52">
        <v>0</v>
      </c>
      <c r="E34" s="97">
        <v>0</v>
      </c>
      <c r="F34" s="52">
        <v>0</v>
      </c>
      <c r="G34" s="56"/>
      <c r="H34" s="52"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spans="1:34" ht="20.25" customHeight="1">
      <c r="A35" s="49"/>
      <c r="B35" s="57"/>
      <c r="C35" s="98"/>
      <c r="D35" s="52"/>
      <c r="E35" s="52"/>
      <c r="F35" s="52"/>
      <c r="G35" s="56"/>
      <c r="H35" s="95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1:34" ht="20.25" customHeight="1">
      <c r="A36" s="51"/>
      <c r="B36" s="52"/>
      <c r="C36" s="98" t="s">
        <v>123</v>
      </c>
      <c r="D36" s="99"/>
      <c r="E36" s="100"/>
      <c r="F36" s="100"/>
      <c r="G36" s="56"/>
      <c r="H36" s="95"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spans="1:34" ht="20.25" customHeight="1">
      <c r="A37" s="51"/>
      <c r="B37" s="58"/>
      <c r="C37" s="98"/>
      <c r="D37" s="57"/>
      <c r="E37" s="101"/>
      <c r="F37" s="101"/>
      <c r="G37" s="56"/>
      <c r="H37" s="101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1:34" ht="20.25" customHeight="1">
      <c r="A38" s="49" t="s">
        <v>52</v>
      </c>
      <c r="B38" s="58">
        <f>SUM(B7,B14)</f>
        <v>5216.26</v>
      </c>
      <c r="C38" s="102" t="s">
        <v>53</v>
      </c>
      <c r="D38" s="103">
        <f>SUM(D7:D36)</f>
        <v>5216.26</v>
      </c>
      <c r="E38" s="57">
        <f>SUM(E7:E36)</f>
        <v>5216.26</v>
      </c>
      <c r="F38" s="57">
        <f>SUM(F7:F36)</f>
        <v>0</v>
      </c>
      <c r="G38" s="56"/>
      <c r="H38" s="57">
        <f>SUM(H7:H36)</f>
        <v>337.99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1:34" ht="20.25" customHeight="1">
      <c r="A39" s="34"/>
      <c r="B39" s="35"/>
      <c r="C39" s="36"/>
      <c r="D39" s="36"/>
      <c r="E39" s="36"/>
      <c r="F39" s="36"/>
      <c r="G39" s="36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showZeros="0" zoomScalePageLayoutView="0" workbookViewId="0" topLeftCell="A1">
      <selection activeCell="I6" sqref="I6"/>
    </sheetView>
  </sheetViews>
  <sheetFormatPr defaultColWidth="11.33203125" defaultRowHeight="11.25"/>
  <cols>
    <col min="1" max="1" width="6.16015625" style="32" customWidth="1"/>
    <col min="2" max="2" width="7" style="32" customWidth="1"/>
    <col min="3" max="3" width="11.16015625" style="32" customWidth="1"/>
    <col min="4" max="4" width="25.83203125" style="32" customWidth="1"/>
    <col min="5" max="6" width="9.83203125" style="32" customWidth="1"/>
    <col min="7" max="7" width="11.33203125" style="32" customWidth="1"/>
    <col min="8" max="8" width="11.83203125" style="32" customWidth="1"/>
    <col min="9" max="9" width="11.33203125" style="32" customWidth="1"/>
    <col min="10" max="10" width="5.83203125" style="32" customWidth="1"/>
    <col min="11" max="11" width="9.66015625" style="32" customWidth="1"/>
    <col min="12" max="12" width="10" style="32" customWidth="1"/>
    <col min="13" max="14" width="9.33203125" style="32" customWidth="1"/>
    <col min="15" max="15" width="8.16015625" style="32" customWidth="1"/>
    <col min="16" max="16" width="9.33203125" style="32" customWidth="1"/>
    <col min="17" max="18" width="11.33203125" style="32" customWidth="1"/>
    <col min="19" max="19" width="9.33203125" style="32" customWidth="1"/>
    <col min="20" max="20" width="9.5" style="32" customWidth="1"/>
    <col min="21" max="22" width="9.83203125" style="32" customWidth="1"/>
    <col min="23" max="23" width="8.83203125" style="32" customWidth="1"/>
    <col min="24" max="16384" width="11.33203125" style="32" customWidth="1"/>
  </cols>
  <sheetData>
    <row r="1" spans="1:23" s="29" customFormat="1" ht="42" customHeight="1">
      <c r="A1" s="146" t="s">
        <v>289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7" t="s">
        <v>290</v>
      </c>
      <c r="W1" s="147"/>
    </row>
    <row r="2" spans="1:23" s="30" customFormat="1" ht="20.25" customHeight="1">
      <c r="A2" s="148" t="s">
        <v>124</v>
      </c>
      <c r="B2" s="148"/>
      <c r="C2" s="148"/>
      <c r="D2" s="148"/>
      <c r="E2" s="148" t="s">
        <v>125</v>
      </c>
      <c r="F2" s="148" t="s">
        <v>126</v>
      </c>
      <c r="G2" s="148"/>
      <c r="H2" s="148"/>
      <c r="I2" s="148"/>
      <c r="J2" s="148"/>
      <c r="K2" s="148"/>
      <c r="L2" s="148"/>
      <c r="M2" s="148" t="s">
        <v>127</v>
      </c>
      <c r="N2" s="148"/>
      <c r="O2" s="148"/>
      <c r="P2" s="148"/>
      <c r="Q2" s="148"/>
      <c r="R2" s="148"/>
      <c r="S2" s="148"/>
      <c r="T2" s="148"/>
      <c r="U2" s="148"/>
      <c r="V2" s="148"/>
      <c r="W2" s="148"/>
    </row>
    <row r="3" spans="1:23" s="30" customFormat="1" ht="20.2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 t="s">
        <v>57</v>
      </c>
      <c r="N3" s="148" t="s">
        <v>128</v>
      </c>
      <c r="O3" s="148"/>
      <c r="P3" s="148"/>
      <c r="Q3" s="148"/>
      <c r="R3" s="148"/>
      <c r="S3" s="148"/>
      <c r="T3" s="148"/>
      <c r="U3" s="148" t="s">
        <v>91</v>
      </c>
      <c r="V3" s="148"/>
      <c r="W3" s="148"/>
    </row>
    <row r="4" spans="1:23" s="30" customFormat="1" ht="20.25" customHeight="1">
      <c r="A4" s="148" t="s">
        <v>65</v>
      </c>
      <c r="B4" s="148"/>
      <c r="C4" s="148" t="s">
        <v>66</v>
      </c>
      <c r="D4" s="148" t="s">
        <v>85</v>
      </c>
      <c r="E4" s="148"/>
      <c r="F4" s="148" t="s">
        <v>57</v>
      </c>
      <c r="G4" s="148" t="s">
        <v>129</v>
      </c>
      <c r="H4" s="148"/>
      <c r="I4" s="148"/>
      <c r="J4" s="148" t="s">
        <v>130</v>
      </c>
      <c r="K4" s="148"/>
      <c r="L4" s="148"/>
      <c r="M4" s="148"/>
      <c r="N4" s="148" t="s">
        <v>57</v>
      </c>
      <c r="O4" s="148" t="s">
        <v>131</v>
      </c>
      <c r="P4" s="148"/>
      <c r="Q4" s="148"/>
      <c r="R4" s="148" t="s">
        <v>130</v>
      </c>
      <c r="S4" s="148"/>
      <c r="T4" s="148"/>
      <c r="U4" s="148"/>
      <c r="V4" s="148"/>
      <c r="W4" s="148"/>
    </row>
    <row r="5" spans="1:23" s="31" customFormat="1" ht="20.25" customHeight="1">
      <c r="A5" s="104" t="s">
        <v>75</v>
      </c>
      <c r="B5" s="104" t="s">
        <v>76</v>
      </c>
      <c r="C5" s="148"/>
      <c r="D5" s="148"/>
      <c r="E5" s="148"/>
      <c r="F5" s="148"/>
      <c r="G5" s="104" t="s">
        <v>70</v>
      </c>
      <c r="H5" s="104" t="s">
        <v>81</v>
      </c>
      <c r="I5" s="104" t="s">
        <v>82</v>
      </c>
      <c r="J5" s="104" t="s">
        <v>70</v>
      </c>
      <c r="K5" s="104" t="s">
        <v>81</v>
      </c>
      <c r="L5" s="104" t="s">
        <v>82</v>
      </c>
      <c r="M5" s="148"/>
      <c r="N5" s="148"/>
      <c r="O5" s="104" t="s">
        <v>70</v>
      </c>
      <c r="P5" s="104" t="s">
        <v>81</v>
      </c>
      <c r="Q5" s="104" t="s">
        <v>82</v>
      </c>
      <c r="R5" s="104" t="s">
        <v>70</v>
      </c>
      <c r="S5" s="104" t="s">
        <v>81</v>
      </c>
      <c r="T5" s="104" t="s">
        <v>82</v>
      </c>
      <c r="U5" s="104" t="s">
        <v>70</v>
      </c>
      <c r="V5" s="104" t="s">
        <v>81</v>
      </c>
      <c r="W5" s="104" t="s">
        <v>82</v>
      </c>
    </row>
    <row r="6" spans="1:23" ht="20.25" customHeight="1">
      <c r="A6" s="70"/>
      <c r="B6" s="70"/>
      <c r="C6" s="70"/>
      <c r="D6" s="70" t="s">
        <v>57</v>
      </c>
      <c r="E6" s="105">
        <f>F6+M6</f>
        <v>5216.26</v>
      </c>
      <c r="F6" s="105">
        <f>G6+J6</f>
        <v>4878.27</v>
      </c>
      <c r="G6" s="105">
        <f>SUM(H6:I6)</f>
        <v>4878.27</v>
      </c>
      <c r="H6" s="105">
        <f>H7</f>
        <v>4542.27</v>
      </c>
      <c r="I6" s="105">
        <f aca="true" t="shared" si="0" ref="I6:W7">I7</f>
        <v>336</v>
      </c>
      <c r="J6" s="105">
        <f>SUM(K6:L6)</f>
        <v>0</v>
      </c>
      <c r="K6" s="105">
        <f t="shared" si="0"/>
        <v>0</v>
      </c>
      <c r="L6" s="105">
        <f t="shared" si="0"/>
        <v>0</v>
      </c>
      <c r="M6" s="105">
        <f>N6+U6</f>
        <v>337.99</v>
      </c>
      <c r="N6" s="105">
        <f>O6+R6</f>
        <v>0</v>
      </c>
      <c r="O6" s="105">
        <f t="shared" si="0"/>
        <v>0</v>
      </c>
      <c r="P6" s="105">
        <f t="shared" si="0"/>
        <v>0</v>
      </c>
      <c r="Q6" s="105">
        <f t="shared" si="0"/>
        <v>0</v>
      </c>
      <c r="R6" s="105">
        <f t="shared" si="0"/>
        <v>0</v>
      </c>
      <c r="S6" s="105">
        <f t="shared" si="0"/>
        <v>0</v>
      </c>
      <c r="T6" s="105">
        <f t="shared" si="0"/>
        <v>0</v>
      </c>
      <c r="U6" s="105">
        <f>SUM(V6:W6)</f>
        <v>337.99</v>
      </c>
      <c r="V6" s="105">
        <f t="shared" si="0"/>
        <v>337.99</v>
      </c>
      <c r="W6" s="105">
        <f t="shared" si="0"/>
        <v>0</v>
      </c>
    </row>
    <row r="7" spans="1:23" ht="20.25" customHeight="1">
      <c r="A7" s="70"/>
      <c r="B7" s="70"/>
      <c r="C7" s="70"/>
      <c r="D7" s="70" t="s">
        <v>257</v>
      </c>
      <c r="E7" s="105">
        <f aca="true" t="shared" si="1" ref="E7:E14">F7+M7</f>
        <v>5216.26</v>
      </c>
      <c r="F7" s="105">
        <f aca="true" t="shared" si="2" ref="F7:F14">G7+J7</f>
        <v>4878.27</v>
      </c>
      <c r="G7" s="105">
        <f aca="true" t="shared" si="3" ref="G7:G14">SUM(H7:I7)</f>
        <v>4878.27</v>
      </c>
      <c r="H7" s="105">
        <f>H8</f>
        <v>4542.27</v>
      </c>
      <c r="I7" s="105">
        <f t="shared" si="0"/>
        <v>336</v>
      </c>
      <c r="J7" s="105">
        <f aca="true" t="shared" si="4" ref="J7:J14">SUM(K7:L7)</f>
        <v>0</v>
      </c>
      <c r="K7" s="105">
        <f t="shared" si="0"/>
        <v>0</v>
      </c>
      <c r="L7" s="105">
        <f t="shared" si="0"/>
        <v>0</v>
      </c>
      <c r="M7" s="105">
        <f aca="true" t="shared" si="5" ref="M7:M14">N7+U7</f>
        <v>337.99</v>
      </c>
      <c r="N7" s="105">
        <f aca="true" t="shared" si="6" ref="N7:N14">O7+R7</f>
        <v>0</v>
      </c>
      <c r="O7" s="105">
        <f t="shared" si="0"/>
        <v>0</v>
      </c>
      <c r="P7" s="105">
        <f t="shared" si="0"/>
        <v>0</v>
      </c>
      <c r="Q7" s="105">
        <f t="shared" si="0"/>
        <v>0</v>
      </c>
      <c r="R7" s="105">
        <f t="shared" si="0"/>
        <v>0</v>
      </c>
      <c r="S7" s="105">
        <f t="shared" si="0"/>
        <v>0</v>
      </c>
      <c r="T7" s="105">
        <f t="shared" si="0"/>
        <v>0</v>
      </c>
      <c r="U7" s="105">
        <f aca="true" t="shared" si="7" ref="U7:U14">SUM(V7:W7)</f>
        <v>337.99</v>
      </c>
      <c r="V7" s="105">
        <f t="shared" si="0"/>
        <v>337.99</v>
      </c>
      <c r="W7" s="105">
        <f t="shared" si="0"/>
        <v>0</v>
      </c>
    </row>
    <row r="8" spans="1:23" ht="20.25" customHeight="1">
      <c r="A8" s="70"/>
      <c r="B8" s="70"/>
      <c r="C8" s="70">
        <v>505502101</v>
      </c>
      <c r="D8" s="70" t="s">
        <v>258</v>
      </c>
      <c r="E8" s="105">
        <f>F8+M8</f>
        <v>5216.26</v>
      </c>
      <c r="F8" s="105">
        <f>G8+J8</f>
        <v>4878.27</v>
      </c>
      <c r="G8" s="105">
        <f>SUM(H8:I8)</f>
        <v>4878.27</v>
      </c>
      <c r="H8" s="105">
        <f>H9+H12</f>
        <v>4542.27</v>
      </c>
      <c r="I8" s="105">
        <f>I9+I12</f>
        <v>336</v>
      </c>
      <c r="J8" s="105">
        <f t="shared" si="4"/>
        <v>0</v>
      </c>
      <c r="K8" s="105">
        <f>K9+K12</f>
        <v>0</v>
      </c>
      <c r="L8" s="105">
        <f>L9+L12</f>
        <v>0</v>
      </c>
      <c r="M8" s="105">
        <f t="shared" si="5"/>
        <v>337.99</v>
      </c>
      <c r="N8" s="105">
        <f aca="true" t="shared" si="8" ref="N8:W8">N9+N12</f>
        <v>0</v>
      </c>
      <c r="O8" s="105">
        <f t="shared" si="8"/>
        <v>0</v>
      </c>
      <c r="P8" s="105">
        <f t="shared" si="8"/>
        <v>0</v>
      </c>
      <c r="Q8" s="105">
        <f t="shared" si="8"/>
        <v>0</v>
      </c>
      <c r="R8" s="105">
        <f t="shared" si="8"/>
        <v>0</v>
      </c>
      <c r="S8" s="105">
        <f t="shared" si="8"/>
        <v>0</v>
      </c>
      <c r="T8" s="105">
        <f t="shared" si="8"/>
        <v>0</v>
      </c>
      <c r="U8" s="105">
        <f t="shared" si="8"/>
        <v>337.99</v>
      </c>
      <c r="V8" s="105">
        <f t="shared" si="8"/>
        <v>337.99</v>
      </c>
      <c r="W8" s="105">
        <f t="shared" si="8"/>
        <v>0</v>
      </c>
    </row>
    <row r="9" spans="1:23" ht="20.25" customHeight="1">
      <c r="A9" s="106" t="s">
        <v>291</v>
      </c>
      <c r="B9" s="106"/>
      <c r="C9" s="70">
        <v>505502101</v>
      </c>
      <c r="D9" s="104" t="s">
        <v>292</v>
      </c>
      <c r="E9" s="105">
        <f t="shared" si="1"/>
        <v>4301.36</v>
      </c>
      <c r="F9" s="105">
        <f t="shared" si="2"/>
        <v>3963.37</v>
      </c>
      <c r="G9" s="105">
        <f t="shared" si="3"/>
        <v>3963.37</v>
      </c>
      <c r="H9" s="105">
        <f>SUM(H10:H11)</f>
        <v>3627.37</v>
      </c>
      <c r="I9" s="105">
        <f>SUM(I10:I11)</f>
        <v>336</v>
      </c>
      <c r="J9" s="105">
        <f t="shared" si="4"/>
        <v>0</v>
      </c>
      <c r="K9" s="105">
        <f>SUM(K10:K11)</f>
        <v>0</v>
      </c>
      <c r="L9" s="105">
        <f>SUM(L10:L11)</f>
        <v>0</v>
      </c>
      <c r="M9" s="105">
        <f t="shared" si="5"/>
        <v>337.99</v>
      </c>
      <c r="N9" s="105">
        <f t="shared" si="6"/>
        <v>0</v>
      </c>
      <c r="O9" s="105"/>
      <c r="P9" s="105">
        <f>SUM(P10:P11)</f>
        <v>0</v>
      </c>
      <c r="Q9" s="105">
        <f>SUM(Q10:Q11)</f>
        <v>0</v>
      </c>
      <c r="R9" s="105"/>
      <c r="S9" s="105">
        <f>SUM(S10:S11)</f>
        <v>0</v>
      </c>
      <c r="T9" s="105">
        <f>SUM(T10:T11)</f>
        <v>0</v>
      </c>
      <c r="U9" s="105">
        <f t="shared" si="7"/>
        <v>337.99</v>
      </c>
      <c r="V9" s="105">
        <f>SUM(V10:V11)</f>
        <v>337.99</v>
      </c>
      <c r="W9" s="105">
        <f>SUM(W10:W11)</f>
        <v>0</v>
      </c>
    </row>
    <row r="10" spans="1:23" ht="20.25" customHeight="1">
      <c r="A10" s="106" t="s">
        <v>291</v>
      </c>
      <c r="B10" s="106" t="s">
        <v>271</v>
      </c>
      <c r="C10" s="70">
        <v>505502101</v>
      </c>
      <c r="D10" s="104" t="s">
        <v>293</v>
      </c>
      <c r="E10" s="105">
        <f t="shared" si="1"/>
        <v>3627.37</v>
      </c>
      <c r="F10" s="105">
        <f t="shared" si="2"/>
        <v>3627.37</v>
      </c>
      <c r="G10" s="105">
        <f t="shared" si="3"/>
        <v>3627.37</v>
      </c>
      <c r="H10" s="105">
        <v>3627.37</v>
      </c>
      <c r="I10" s="105"/>
      <c r="J10" s="105">
        <f t="shared" si="4"/>
        <v>0</v>
      </c>
      <c r="K10" s="105"/>
      <c r="L10" s="105"/>
      <c r="M10" s="105">
        <f t="shared" si="5"/>
        <v>0</v>
      </c>
      <c r="N10" s="105">
        <f t="shared" si="6"/>
        <v>0</v>
      </c>
      <c r="O10" s="105"/>
      <c r="P10" s="105"/>
      <c r="Q10" s="105"/>
      <c r="R10" s="105"/>
      <c r="S10" s="105"/>
      <c r="T10" s="105"/>
      <c r="U10" s="105">
        <f t="shared" si="7"/>
        <v>0</v>
      </c>
      <c r="V10" s="105"/>
      <c r="W10" s="105"/>
    </row>
    <row r="11" spans="1:23" ht="20.25" customHeight="1">
      <c r="A11" s="106" t="s">
        <v>291</v>
      </c>
      <c r="B11" s="106" t="s">
        <v>261</v>
      </c>
      <c r="C11" s="70">
        <v>505502101</v>
      </c>
      <c r="D11" s="104" t="s">
        <v>294</v>
      </c>
      <c r="E11" s="105">
        <f t="shared" si="1"/>
        <v>673.99</v>
      </c>
      <c r="F11" s="105">
        <f t="shared" si="2"/>
        <v>336</v>
      </c>
      <c r="G11" s="105">
        <f t="shared" si="3"/>
        <v>336</v>
      </c>
      <c r="H11" s="105"/>
      <c r="I11" s="105">
        <v>336</v>
      </c>
      <c r="J11" s="105">
        <f t="shared" si="4"/>
        <v>0</v>
      </c>
      <c r="K11" s="105"/>
      <c r="L11" s="105"/>
      <c r="M11" s="105">
        <f t="shared" si="5"/>
        <v>337.99</v>
      </c>
      <c r="N11" s="105">
        <f t="shared" si="6"/>
        <v>0</v>
      </c>
      <c r="O11" s="105"/>
      <c r="P11" s="105"/>
      <c r="Q11" s="105"/>
      <c r="R11" s="105"/>
      <c r="S11" s="105"/>
      <c r="T11" s="105"/>
      <c r="U11" s="105">
        <f t="shared" si="7"/>
        <v>337.99</v>
      </c>
      <c r="V11" s="105">
        <v>337.99</v>
      </c>
      <c r="W11" s="105"/>
    </row>
    <row r="12" spans="1:23" ht="20.25" customHeight="1">
      <c r="A12" s="106" t="s">
        <v>295</v>
      </c>
      <c r="B12" s="106"/>
      <c r="C12" s="70">
        <v>505502101</v>
      </c>
      <c r="D12" s="104" t="s">
        <v>296</v>
      </c>
      <c r="E12" s="105">
        <f t="shared" si="1"/>
        <v>914.9000000000001</v>
      </c>
      <c r="F12" s="105">
        <f t="shared" si="2"/>
        <v>914.9000000000001</v>
      </c>
      <c r="G12" s="105">
        <f t="shared" si="3"/>
        <v>914.9000000000001</v>
      </c>
      <c r="H12" s="105">
        <f>SUM(H13:H14)</f>
        <v>914.9000000000001</v>
      </c>
      <c r="I12" s="105">
        <f>SUM(I13:I14)</f>
        <v>0</v>
      </c>
      <c r="J12" s="105">
        <f t="shared" si="4"/>
        <v>0</v>
      </c>
      <c r="K12" s="105">
        <f>SUM(K13:K14)</f>
        <v>0</v>
      </c>
      <c r="L12" s="105">
        <f>SUM(L13:L14)</f>
        <v>0</v>
      </c>
      <c r="M12" s="105">
        <f t="shared" si="5"/>
        <v>0</v>
      </c>
      <c r="N12" s="105">
        <f t="shared" si="6"/>
        <v>0</v>
      </c>
      <c r="O12" s="105"/>
      <c r="P12" s="105">
        <f>SUM(P13:P14)</f>
        <v>0</v>
      </c>
      <c r="Q12" s="105">
        <f>SUM(Q13:Q14)</f>
        <v>0</v>
      </c>
      <c r="R12" s="105"/>
      <c r="S12" s="105">
        <f>SUM(S13:S14)</f>
        <v>0</v>
      </c>
      <c r="T12" s="105">
        <f>SUM(T13:T14)</f>
        <v>0</v>
      </c>
      <c r="U12" s="105">
        <f t="shared" si="7"/>
        <v>0</v>
      </c>
      <c r="V12" s="105">
        <f>SUM(V13:V14)</f>
        <v>0</v>
      </c>
      <c r="W12" s="105">
        <f>SUM(W13:W14)</f>
        <v>0</v>
      </c>
    </row>
    <row r="13" spans="1:23" ht="20.25" customHeight="1">
      <c r="A13" s="106" t="s">
        <v>295</v>
      </c>
      <c r="B13" s="106" t="s">
        <v>264</v>
      </c>
      <c r="C13" s="70">
        <v>505502101</v>
      </c>
      <c r="D13" s="104" t="s">
        <v>297</v>
      </c>
      <c r="E13" s="105">
        <f t="shared" si="1"/>
        <v>67.83</v>
      </c>
      <c r="F13" s="105">
        <f t="shared" si="2"/>
        <v>67.83</v>
      </c>
      <c r="G13" s="105">
        <f t="shared" si="3"/>
        <v>67.83</v>
      </c>
      <c r="H13" s="105">
        <v>67.83</v>
      </c>
      <c r="I13" s="105"/>
      <c r="J13" s="105">
        <f t="shared" si="4"/>
        <v>0</v>
      </c>
      <c r="K13" s="105"/>
      <c r="L13" s="105"/>
      <c r="M13" s="105">
        <f t="shared" si="5"/>
        <v>0</v>
      </c>
      <c r="N13" s="105">
        <f t="shared" si="6"/>
        <v>0</v>
      </c>
      <c r="O13" s="105"/>
      <c r="P13" s="105"/>
      <c r="Q13" s="105"/>
      <c r="R13" s="105"/>
      <c r="S13" s="105"/>
      <c r="T13" s="105"/>
      <c r="U13" s="105">
        <f t="shared" si="7"/>
        <v>0</v>
      </c>
      <c r="V13" s="105"/>
      <c r="W13" s="105"/>
    </row>
    <row r="14" spans="1:23" ht="20.25" customHeight="1">
      <c r="A14" s="106" t="s">
        <v>295</v>
      </c>
      <c r="B14" s="106" t="s">
        <v>268</v>
      </c>
      <c r="C14" s="70">
        <v>505502101</v>
      </c>
      <c r="D14" s="104" t="s">
        <v>298</v>
      </c>
      <c r="E14" s="105">
        <f t="shared" si="1"/>
        <v>847.07</v>
      </c>
      <c r="F14" s="105">
        <f t="shared" si="2"/>
        <v>847.07</v>
      </c>
      <c r="G14" s="105">
        <f t="shared" si="3"/>
        <v>847.07</v>
      </c>
      <c r="H14" s="105">
        <v>847.07</v>
      </c>
      <c r="I14" s="105"/>
      <c r="J14" s="105">
        <f t="shared" si="4"/>
        <v>0</v>
      </c>
      <c r="K14" s="105"/>
      <c r="L14" s="105"/>
      <c r="M14" s="105">
        <f t="shared" si="5"/>
        <v>0</v>
      </c>
      <c r="N14" s="105">
        <f t="shared" si="6"/>
        <v>0</v>
      </c>
      <c r="O14" s="105"/>
      <c r="P14" s="105"/>
      <c r="Q14" s="105"/>
      <c r="R14" s="105"/>
      <c r="S14" s="105"/>
      <c r="T14" s="105"/>
      <c r="U14" s="105">
        <f t="shared" si="7"/>
        <v>0</v>
      </c>
      <c r="V14" s="105"/>
      <c r="W14" s="105"/>
    </row>
  </sheetData>
  <sheetProtection/>
  <mergeCells count="18">
    <mergeCell ref="D4:D5"/>
    <mergeCell ref="U3:W4"/>
    <mergeCell ref="E2:E5"/>
    <mergeCell ref="F4:F5"/>
    <mergeCell ref="M3:M5"/>
    <mergeCell ref="N4:N5"/>
    <mergeCell ref="A2:D3"/>
    <mergeCell ref="F2:L3"/>
    <mergeCell ref="A1:U1"/>
    <mergeCell ref="V1:W1"/>
    <mergeCell ref="M2:W2"/>
    <mergeCell ref="N3:T3"/>
    <mergeCell ref="A4:B4"/>
    <mergeCell ref="G4:I4"/>
    <mergeCell ref="J4:L4"/>
    <mergeCell ref="O4:Q4"/>
    <mergeCell ref="R4:T4"/>
    <mergeCell ref="C4:C5"/>
  </mergeCells>
  <printOptions horizontalCentered="1"/>
  <pageMargins left="0.59" right="0.59" top="0.59" bottom="0.59" header="0.59" footer="0.39"/>
  <pageSetup fitToHeight="100" fitToWidth="1" horizontalDpi="300" verticalDpi="300" orientation="landscape" paperSize="9" scale="70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13"/>
  <sheetViews>
    <sheetView showGridLines="0" showZeros="0" zoomScalePageLayoutView="0" workbookViewId="0" topLeftCell="A1">
      <selection activeCell="DK6" sqref="DK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6.83203125" style="0" customWidth="1"/>
    <col min="5" max="6" width="10.83203125" style="0" customWidth="1"/>
    <col min="7" max="7" width="10.66015625" style="0" customWidth="1"/>
    <col min="8" max="8" width="9.33203125" style="0" customWidth="1"/>
    <col min="9" max="9" width="3.83203125" style="0" customWidth="1"/>
    <col min="10" max="10" width="5.16015625" style="0" customWidth="1"/>
    <col min="11" max="11" width="9.16015625" style="0" customWidth="1"/>
    <col min="12" max="14" width="10.66015625" style="0" customWidth="1"/>
    <col min="15" max="16" width="7.16015625" style="0" customWidth="1"/>
    <col min="17" max="17" width="7" style="0" customWidth="1"/>
    <col min="18" max="18" width="4.83203125" style="0" customWidth="1"/>
    <col min="19" max="19" width="7.33203125" style="0" customWidth="1"/>
    <col min="20" max="20" width="4.83203125" style="0" customWidth="1"/>
    <col min="21" max="28" width="3.83203125" style="0" customWidth="1"/>
    <col min="29" max="29" width="5" style="0" customWidth="1"/>
    <col min="30" max="30" width="3.83203125" style="0" customWidth="1"/>
    <col min="31" max="31" width="5.83203125" style="0" customWidth="1"/>
    <col min="32" max="32" width="5" style="0" customWidth="1"/>
    <col min="33" max="35" width="3.83203125" style="0" customWidth="1"/>
    <col min="36" max="39" width="5.33203125" style="0" customWidth="1"/>
    <col min="40" max="40" width="3.83203125" style="0" customWidth="1"/>
    <col min="41" max="41" width="5.33203125" style="0" customWidth="1"/>
    <col min="42" max="43" width="3.83203125" style="0" customWidth="1"/>
    <col min="44" max="44" width="6.83203125" style="0" customWidth="1"/>
    <col min="45" max="46" width="5.33203125" style="0" customWidth="1"/>
    <col min="47" max="47" width="6.83203125" style="0" customWidth="1"/>
    <col min="48" max="48" width="10.66015625" style="0" customWidth="1"/>
    <col min="49" max="50" width="8.83203125" style="0" customWidth="1"/>
    <col min="51" max="54" width="3.83203125" style="0" customWidth="1"/>
    <col min="55" max="55" width="5.33203125" style="0" customWidth="1"/>
    <col min="56" max="57" width="3.83203125" style="0" customWidth="1"/>
    <col min="58" max="58" width="5.33203125" style="0" customWidth="1"/>
    <col min="59" max="59" width="10.66015625" style="0" customWidth="1"/>
    <col min="60" max="60" width="3.83203125" style="0" customWidth="1"/>
    <col min="61" max="64" width="5.33203125" style="0" customWidth="1"/>
    <col min="65" max="65" width="3.83203125" style="0" customWidth="1"/>
    <col min="66" max="69" width="5.33203125" style="0" customWidth="1"/>
    <col min="70" max="70" width="3.83203125" style="0" customWidth="1"/>
    <col min="71" max="71" width="6.83203125" style="0" customWidth="1"/>
    <col min="72" max="72" width="3.83203125" style="0" customWidth="1"/>
    <col min="73" max="77" width="5.33203125" style="0" customWidth="1"/>
    <col min="78" max="78" width="3.83203125" style="0" customWidth="1"/>
    <col min="79" max="82" width="5.33203125" style="0" customWidth="1"/>
    <col min="83" max="83" width="3.83203125" style="0" customWidth="1"/>
    <col min="84" max="84" width="6.83203125" style="0" customWidth="1"/>
    <col min="85" max="87" width="3.83203125" style="0" customWidth="1"/>
    <col min="88" max="88" width="6.83203125" style="0" customWidth="1"/>
    <col min="89" max="89" width="3.83203125" style="0" customWidth="1"/>
    <col min="90" max="91" width="5.33203125" style="0" customWidth="1"/>
    <col min="92" max="92" width="3.83203125" style="0" customWidth="1"/>
    <col min="93" max="95" width="5.33203125" style="0" customWidth="1"/>
    <col min="96" max="96" width="3.83203125" style="0" customWidth="1"/>
    <col min="97" max="97" width="5.33203125" style="0" customWidth="1"/>
    <col min="98" max="98" width="6" style="0" customWidth="1"/>
    <col min="99" max="99" width="3.83203125" style="0" customWidth="1"/>
    <col min="100" max="100" width="5.33203125" style="0" customWidth="1"/>
    <col min="101" max="101" width="6.83203125" style="0" customWidth="1"/>
    <col min="102" max="103" width="3.83203125" style="0" customWidth="1"/>
    <col min="104" max="104" width="5.33203125" style="0" customWidth="1"/>
    <col min="105" max="105" width="3.83203125" style="0" customWidth="1"/>
    <col min="106" max="107" width="6.83203125" style="0" customWidth="1"/>
    <col min="108" max="109" width="3.83203125" style="0" customWidth="1"/>
    <col min="110" max="110" width="5.33203125" style="0" customWidth="1"/>
    <col min="111" max="111" width="6.83203125" style="0" customWidth="1"/>
    <col min="112" max="112" width="5.33203125" style="0" customWidth="1"/>
    <col min="113" max="113" width="3.83203125" style="0" customWidth="1"/>
  </cols>
  <sheetData>
    <row r="1" spans="1:113" ht="19.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107" t="s">
        <v>299</v>
      </c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 t="s">
        <v>132</v>
      </c>
    </row>
    <row r="2" spans="1:113" ht="19.5" customHeight="1">
      <c r="A2" s="133" t="s">
        <v>133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</row>
    <row r="3" spans="1:113" ht="19.5" customHeight="1">
      <c r="A3" s="108" t="s">
        <v>254</v>
      </c>
      <c r="B3" s="108"/>
      <c r="C3" s="108"/>
      <c r="D3" s="108"/>
      <c r="E3" s="108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109" t="s">
        <v>300</v>
      </c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45" t="s">
        <v>4</v>
      </c>
    </row>
    <row r="4" spans="1:113" ht="30" customHeight="1">
      <c r="A4" s="150" t="s">
        <v>56</v>
      </c>
      <c r="B4" s="151"/>
      <c r="C4" s="151"/>
      <c r="D4" s="152"/>
      <c r="E4" s="157" t="s">
        <v>301</v>
      </c>
      <c r="F4" s="149" t="s">
        <v>134</v>
      </c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 t="s">
        <v>135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 t="s">
        <v>136</v>
      </c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53" t="s">
        <v>137</v>
      </c>
      <c r="BI4" s="153"/>
      <c r="BJ4" s="153"/>
      <c r="BK4" s="153"/>
      <c r="BL4" s="153"/>
      <c r="BM4" s="154" t="s">
        <v>302</v>
      </c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54" t="s">
        <v>303</v>
      </c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3" t="s">
        <v>304</v>
      </c>
      <c r="CS4" s="153"/>
      <c r="CT4" s="153"/>
      <c r="CU4" s="149" t="s">
        <v>305</v>
      </c>
      <c r="CV4" s="149"/>
      <c r="CW4" s="149"/>
      <c r="CX4" s="149"/>
      <c r="CY4" s="149"/>
      <c r="CZ4" s="149"/>
      <c r="DA4" s="149" t="s">
        <v>306</v>
      </c>
      <c r="DB4" s="149"/>
      <c r="DC4" s="149"/>
      <c r="DD4" s="149" t="s">
        <v>139</v>
      </c>
      <c r="DE4" s="149"/>
      <c r="DF4" s="149"/>
      <c r="DG4" s="149"/>
      <c r="DH4" s="149"/>
      <c r="DI4" s="149"/>
    </row>
    <row r="5" spans="1:113" ht="19.5" customHeight="1">
      <c r="A5" s="150" t="s">
        <v>65</v>
      </c>
      <c r="B5" s="151"/>
      <c r="C5" s="152"/>
      <c r="D5" s="155" t="s">
        <v>140</v>
      </c>
      <c r="E5" s="135"/>
      <c r="F5" s="135" t="s">
        <v>70</v>
      </c>
      <c r="G5" s="135" t="s">
        <v>141</v>
      </c>
      <c r="H5" s="135" t="s">
        <v>142</v>
      </c>
      <c r="I5" s="135" t="s">
        <v>143</v>
      </c>
      <c r="J5" s="135" t="s">
        <v>144</v>
      </c>
      <c r="K5" s="135" t="s">
        <v>145</v>
      </c>
      <c r="L5" s="135" t="s">
        <v>146</v>
      </c>
      <c r="M5" s="135" t="s">
        <v>147</v>
      </c>
      <c r="N5" s="135" t="s">
        <v>148</v>
      </c>
      <c r="O5" s="135" t="s">
        <v>149</v>
      </c>
      <c r="P5" s="135" t="s">
        <v>150</v>
      </c>
      <c r="Q5" s="135" t="s">
        <v>151</v>
      </c>
      <c r="R5" s="135" t="s">
        <v>152</v>
      </c>
      <c r="S5" s="135" t="s">
        <v>153</v>
      </c>
      <c r="T5" s="135" t="s">
        <v>70</v>
      </c>
      <c r="U5" s="135" t="s">
        <v>154</v>
      </c>
      <c r="V5" s="135" t="s">
        <v>155</v>
      </c>
      <c r="W5" s="135" t="s">
        <v>156</v>
      </c>
      <c r="X5" s="135" t="s">
        <v>157</v>
      </c>
      <c r="Y5" s="135" t="s">
        <v>158</v>
      </c>
      <c r="Z5" s="135" t="s">
        <v>159</v>
      </c>
      <c r="AA5" s="135" t="s">
        <v>160</v>
      </c>
      <c r="AB5" s="135" t="s">
        <v>307</v>
      </c>
      <c r="AC5" s="135" t="s">
        <v>161</v>
      </c>
      <c r="AD5" s="135" t="s">
        <v>162</v>
      </c>
      <c r="AE5" s="135" t="s">
        <v>308</v>
      </c>
      <c r="AF5" s="135" t="s">
        <v>309</v>
      </c>
      <c r="AG5" s="135" t="s">
        <v>164</v>
      </c>
      <c r="AH5" s="135" t="s">
        <v>165</v>
      </c>
      <c r="AI5" s="135" t="s">
        <v>166</v>
      </c>
      <c r="AJ5" s="135" t="s">
        <v>167</v>
      </c>
      <c r="AK5" s="135" t="s">
        <v>168</v>
      </c>
      <c r="AL5" s="135" t="s">
        <v>169</v>
      </c>
      <c r="AM5" s="135" t="s">
        <v>170</v>
      </c>
      <c r="AN5" s="135" t="s">
        <v>171</v>
      </c>
      <c r="AO5" s="135" t="s">
        <v>172</v>
      </c>
      <c r="AP5" s="135" t="s">
        <v>173</v>
      </c>
      <c r="AQ5" s="135" t="s">
        <v>174</v>
      </c>
      <c r="AR5" s="135" t="s">
        <v>175</v>
      </c>
      <c r="AS5" s="135" t="s">
        <v>176</v>
      </c>
      <c r="AT5" s="135" t="s">
        <v>177</v>
      </c>
      <c r="AU5" s="135" t="s">
        <v>178</v>
      </c>
      <c r="AV5" s="135" t="s">
        <v>70</v>
      </c>
      <c r="AW5" s="135" t="s">
        <v>179</v>
      </c>
      <c r="AX5" s="135" t="s">
        <v>180</v>
      </c>
      <c r="AY5" s="135" t="s">
        <v>181</v>
      </c>
      <c r="AZ5" s="135" t="s">
        <v>182</v>
      </c>
      <c r="BA5" s="135" t="s">
        <v>183</v>
      </c>
      <c r="BB5" s="135" t="s">
        <v>184</v>
      </c>
      <c r="BC5" s="135" t="s">
        <v>185</v>
      </c>
      <c r="BD5" s="135" t="s">
        <v>186</v>
      </c>
      <c r="BE5" s="135" t="s">
        <v>187</v>
      </c>
      <c r="BF5" s="135" t="s">
        <v>188</v>
      </c>
      <c r="BG5" s="135" t="s">
        <v>189</v>
      </c>
      <c r="BH5" s="135" t="s">
        <v>70</v>
      </c>
      <c r="BI5" s="135" t="s">
        <v>190</v>
      </c>
      <c r="BJ5" s="135" t="s">
        <v>191</v>
      </c>
      <c r="BK5" s="135" t="s">
        <v>192</v>
      </c>
      <c r="BL5" s="135" t="s">
        <v>193</v>
      </c>
      <c r="BM5" s="135" t="s">
        <v>70</v>
      </c>
      <c r="BN5" s="135" t="s">
        <v>194</v>
      </c>
      <c r="BO5" s="135" t="s">
        <v>195</v>
      </c>
      <c r="BP5" s="135" t="s">
        <v>196</v>
      </c>
      <c r="BQ5" s="135" t="s">
        <v>197</v>
      </c>
      <c r="BR5" s="135" t="s">
        <v>198</v>
      </c>
      <c r="BS5" s="135" t="s">
        <v>199</v>
      </c>
      <c r="BT5" s="135" t="s">
        <v>200</v>
      </c>
      <c r="BU5" s="135" t="s">
        <v>201</v>
      </c>
      <c r="BV5" s="135" t="s">
        <v>202</v>
      </c>
      <c r="BW5" s="135" t="s">
        <v>203</v>
      </c>
      <c r="BX5" s="135" t="s">
        <v>204</v>
      </c>
      <c r="BY5" s="135" t="s">
        <v>210</v>
      </c>
      <c r="BZ5" s="135" t="s">
        <v>70</v>
      </c>
      <c r="CA5" s="135" t="s">
        <v>194</v>
      </c>
      <c r="CB5" s="135" t="s">
        <v>195</v>
      </c>
      <c r="CC5" s="135" t="s">
        <v>196</v>
      </c>
      <c r="CD5" s="135" t="s">
        <v>197</v>
      </c>
      <c r="CE5" s="135" t="s">
        <v>198</v>
      </c>
      <c r="CF5" s="135" t="s">
        <v>199</v>
      </c>
      <c r="CG5" s="135" t="s">
        <v>200</v>
      </c>
      <c r="CH5" s="135" t="s">
        <v>205</v>
      </c>
      <c r="CI5" s="135" t="s">
        <v>206</v>
      </c>
      <c r="CJ5" s="135" t="s">
        <v>207</v>
      </c>
      <c r="CK5" s="135" t="s">
        <v>208</v>
      </c>
      <c r="CL5" s="135" t="s">
        <v>201</v>
      </c>
      <c r="CM5" s="135" t="s">
        <v>202</v>
      </c>
      <c r="CN5" s="135" t="s">
        <v>209</v>
      </c>
      <c r="CO5" s="135" t="s">
        <v>203</v>
      </c>
      <c r="CP5" s="135" t="s">
        <v>204</v>
      </c>
      <c r="CQ5" s="135" t="s">
        <v>210</v>
      </c>
      <c r="CR5" s="135" t="s">
        <v>70</v>
      </c>
      <c r="CS5" s="135" t="s">
        <v>211</v>
      </c>
      <c r="CT5" s="135" t="s">
        <v>212</v>
      </c>
      <c r="CU5" s="135" t="s">
        <v>70</v>
      </c>
      <c r="CV5" s="135" t="s">
        <v>211</v>
      </c>
      <c r="CW5" s="135" t="s">
        <v>213</v>
      </c>
      <c r="CX5" s="135" t="s">
        <v>214</v>
      </c>
      <c r="CY5" s="135" t="s">
        <v>215</v>
      </c>
      <c r="CZ5" s="135" t="s">
        <v>212</v>
      </c>
      <c r="DA5" s="135" t="s">
        <v>70</v>
      </c>
      <c r="DB5" s="135" t="s">
        <v>138</v>
      </c>
      <c r="DC5" s="135" t="s">
        <v>216</v>
      </c>
      <c r="DD5" s="135" t="s">
        <v>70</v>
      </c>
      <c r="DE5" s="135" t="s">
        <v>217</v>
      </c>
      <c r="DF5" s="135" t="s">
        <v>218</v>
      </c>
      <c r="DG5" s="135" t="s">
        <v>216</v>
      </c>
      <c r="DH5" s="135" t="s">
        <v>219</v>
      </c>
      <c r="DI5" s="135" t="s">
        <v>139</v>
      </c>
    </row>
    <row r="6" spans="1:113" ht="30.75" customHeight="1">
      <c r="A6" s="110" t="s">
        <v>75</v>
      </c>
      <c r="B6" s="111" t="s">
        <v>76</v>
      </c>
      <c r="C6" s="110" t="s">
        <v>77</v>
      </c>
      <c r="D6" s="156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</row>
    <row r="7" spans="1:113" ht="19.5" customHeight="1">
      <c r="A7" s="112"/>
      <c r="B7" s="112"/>
      <c r="C7" s="112"/>
      <c r="D7" s="112"/>
      <c r="E7" s="72">
        <v>4542.27</v>
      </c>
      <c r="F7" s="72">
        <v>3627.37</v>
      </c>
      <c r="G7" s="72">
        <v>1400.23</v>
      </c>
      <c r="H7" s="72">
        <v>102.92</v>
      </c>
      <c r="I7" s="72">
        <v>0</v>
      </c>
      <c r="J7" s="72"/>
      <c r="K7" s="72">
        <v>1233.45</v>
      </c>
      <c r="L7" s="72">
        <v>511.47</v>
      </c>
      <c r="M7" s="72">
        <v>204.59</v>
      </c>
      <c r="N7" s="72">
        <v>156.41</v>
      </c>
      <c r="O7" s="72">
        <v>0</v>
      </c>
      <c r="P7" s="72">
        <v>9.78</v>
      </c>
      <c r="Q7" s="72">
        <v>2.15</v>
      </c>
      <c r="R7" s="72">
        <v>0</v>
      </c>
      <c r="S7" s="72">
        <v>6.37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v>0</v>
      </c>
      <c r="AA7" s="72">
        <v>0</v>
      </c>
      <c r="AB7" s="72">
        <v>0</v>
      </c>
      <c r="AC7" s="72">
        <v>0</v>
      </c>
      <c r="AD7" s="72">
        <v>0</v>
      </c>
      <c r="AE7" s="72">
        <v>0</v>
      </c>
      <c r="AF7" s="72">
        <v>0</v>
      </c>
      <c r="AG7" s="72">
        <v>0</v>
      </c>
      <c r="AH7" s="72">
        <v>0</v>
      </c>
      <c r="AI7" s="72">
        <v>0</v>
      </c>
      <c r="AJ7" s="72">
        <v>0</v>
      </c>
      <c r="AK7" s="72">
        <v>0</v>
      </c>
      <c r="AL7" s="72">
        <v>0</v>
      </c>
      <c r="AM7" s="72">
        <v>0</v>
      </c>
      <c r="AN7" s="72">
        <v>0</v>
      </c>
      <c r="AO7" s="72">
        <v>0</v>
      </c>
      <c r="AP7" s="72">
        <v>0</v>
      </c>
      <c r="AQ7" s="72">
        <v>0</v>
      </c>
      <c r="AR7" s="72">
        <v>0</v>
      </c>
      <c r="AS7" s="72">
        <v>0</v>
      </c>
      <c r="AT7" s="72">
        <v>0</v>
      </c>
      <c r="AU7" s="72">
        <v>0</v>
      </c>
      <c r="AV7" s="72">
        <v>914.9</v>
      </c>
      <c r="AW7" s="72">
        <v>60.77</v>
      </c>
      <c r="AX7" s="72">
        <v>7.06</v>
      </c>
      <c r="AY7" s="72">
        <v>0</v>
      </c>
      <c r="AZ7" s="72">
        <v>0</v>
      </c>
      <c r="BA7" s="72">
        <v>0</v>
      </c>
      <c r="BB7" s="72">
        <v>0</v>
      </c>
      <c r="BC7" s="72">
        <v>0</v>
      </c>
      <c r="BD7" s="72">
        <v>0</v>
      </c>
      <c r="BE7" s="72">
        <v>0</v>
      </c>
      <c r="BF7" s="72">
        <v>0</v>
      </c>
      <c r="BG7" s="72">
        <v>847.07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0</v>
      </c>
      <c r="BN7" s="72">
        <v>0</v>
      </c>
      <c r="BO7" s="72">
        <v>0</v>
      </c>
      <c r="BP7" s="72">
        <v>0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0</v>
      </c>
      <c r="BZ7" s="72">
        <v>0</v>
      </c>
      <c r="CA7" s="72">
        <v>0</v>
      </c>
      <c r="CB7" s="72">
        <v>0</v>
      </c>
      <c r="CC7" s="72">
        <v>0</v>
      </c>
      <c r="CD7" s="72">
        <v>0</v>
      </c>
      <c r="CE7" s="72">
        <v>0</v>
      </c>
      <c r="CF7" s="72">
        <v>0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/>
      <c r="CO7" s="72">
        <v>0</v>
      </c>
      <c r="CP7" s="72">
        <v>0</v>
      </c>
      <c r="CQ7" s="72">
        <v>0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/>
      <c r="DH7" s="72">
        <v>0</v>
      </c>
      <c r="DI7" s="72">
        <v>0</v>
      </c>
    </row>
    <row r="8" spans="1:113" ht="19.5" customHeight="1">
      <c r="A8" s="113" t="s">
        <v>263</v>
      </c>
      <c r="B8" s="113" t="s">
        <v>264</v>
      </c>
      <c r="C8" s="113" t="s">
        <v>268</v>
      </c>
      <c r="D8" s="80" t="s">
        <v>269</v>
      </c>
      <c r="E8" s="72">
        <v>914.9</v>
      </c>
      <c r="F8" s="72">
        <v>0</v>
      </c>
      <c r="G8" s="72">
        <v>0</v>
      </c>
      <c r="H8" s="72">
        <v>0</v>
      </c>
      <c r="I8" s="72">
        <v>0</v>
      </c>
      <c r="J8" s="72"/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72">
        <v>0</v>
      </c>
      <c r="AA8" s="72">
        <v>0</v>
      </c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72">
        <v>0</v>
      </c>
      <c r="AQ8" s="72">
        <v>0</v>
      </c>
      <c r="AR8" s="72">
        <v>0</v>
      </c>
      <c r="AS8" s="72">
        <v>0</v>
      </c>
      <c r="AT8" s="72">
        <v>0</v>
      </c>
      <c r="AU8" s="72">
        <v>0</v>
      </c>
      <c r="AV8" s="72">
        <v>914.9</v>
      </c>
      <c r="AW8" s="72">
        <v>60.77</v>
      </c>
      <c r="AX8" s="72">
        <v>7.06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2">
        <v>0</v>
      </c>
      <c r="BG8" s="72">
        <v>847.07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0</v>
      </c>
      <c r="BZ8" s="72">
        <v>0</v>
      </c>
      <c r="CA8" s="72">
        <v>0</v>
      </c>
      <c r="CB8" s="72">
        <v>0</v>
      </c>
      <c r="CC8" s="72">
        <v>0</v>
      </c>
      <c r="CD8" s="72">
        <v>0</v>
      </c>
      <c r="CE8" s="72">
        <v>0</v>
      </c>
      <c r="CF8" s="72">
        <v>0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/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/>
      <c r="DH8" s="72">
        <v>0</v>
      </c>
      <c r="DI8" s="72">
        <v>0</v>
      </c>
    </row>
    <row r="9" spans="1:113" ht="19.5" customHeight="1">
      <c r="A9" s="113" t="s">
        <v>283</v>
      </c>
      <c r="B9" s="113" t="s">
        <v>261</v>
      </c>
      <c r="C9" s="113" t="s">
        <v>271</v>
      </c>
      <c r="D9" s="80" t="s">
        <v>284</v>
      </c>
      <c r="E9" s="72">
        <v>2.15</v>
      </c>
      <c r="F9" s="72">
        <v>2.15</v>
      </c>
      <c r="G9" s="72">
        <v>0</v>
      </c>
      <c r="H9" s="72">
        <v>0</v>
      </c>
      <c r="I9" s="72">
        <v>0</v>
      </c>
      <c r="J9" s="72"/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2.15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72">
        <v>0</v>
      </c>
      <c r="AQ9" s="72">
        <v>0</v>
      </c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0</v>
      </c>
      <c r="BZ9" s="72">
        <v>0</v>
      </c>
      <c r="CA9" s="72">
        <v>0</v>
      </c>
      <c r="CB9" s="72">
        <v>0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/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/>
      <c r="DH9" s="72">
        <v>0</v>
      </c>
      <c r="DI9" s="72">
        <v>0</v>
      </c>
    </row>
    <row r="10" spans="1:113" ht="19.5" customHeight="1">
      <c r="A10" s="113" t="s">
        <v>270</v>
      </c>
      <c r="B10" s="113" t="s">
        <v>280</v>
      </c>
      <c r="C10" s="113" t="s">
        <v>261</v>
      </c>
      <c r="D10" s="80" t="s">
        <v>281</v>
      </c>
      <c r="E10" s="72">
        <v>156.41</v>
      </c>
      <c r="F10" s="72">
        <v>156.41</v>
      </c>
      <c r="G10" s="72">
        <v>0</v>
      </c>
      <c r="H10" s="72">
        <v>0</v>
      </c>
      <c r="I10" s="72">
        <v>0</v>
      </c>
      <c r="J10" s="72"/>
      <c r="K10" s="72">
        <v>0</v>
      </c>
      <c r="L10" s="72">
        <v>0</v>
      </c>
      <c r="M10" s="72">
        <v>0</v>
      </c>
      <c r="N10" s="72">
        <v>156.41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/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/>
      <c r="DH10" s="72">
        <v>0</v>
      </c>
      <c r="DI10" s="72">
        <v>0</v>
      </c>
    </row>
    <row r="11" spans="1:113" ht="19.5" customHeight="1">
      <c r="A11" s="113" t="s">
        <v>263</v>
      </c>
      <c r="B11" s="113" t="s">
        <v>264</v>
      </c>
      <c r="C11" s="113" t="s">
        <v>266</v>
      </c>
      <c r="D11" s="80" t="s">
        <v>267</v>
      </c>
      <c r="E11" s="72">
        <v>204.59</v>
      </c>
      <c r="F11" s="72">
        <v>204.59</v>
      </c>
      <c r="G11" s="72">
        <v>0</v>
      </c>
      <c r="H11" s="72">
        <v>0</v>
      </c>
      <c r="I11" s="72">
        <v>0</v>
      </c>
      <c r="J11" s="72"/>
      <c r="K11" s="72">
        <v>0</v>
      </c>
      <c r="L11" s="72">
        <v>0</v>
      </c>
      <c r="M11" s="72">
        <v>204.59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0</v>
      </c>
      <c r="CA11" s="72">
        <v>0</v>
      </c>
      <c r="CB11" s="72">
        <v>0</v>
      </c>
      <c r="CC11" s="72">
        <v>0</v>
      </c>
      <c r="CD11" s="72">
        <v>0</v>
      </c>
      <c r="CE11" s="72">
        <v>0</v>
      </c>
      <c r="CF11" s="72">
        <v>0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/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/>
      <c r="DH11" s="72">
        <v>0</v>
      </c>
      <c r="DI11" s="72">
        <v>0</v>
      </c>
    </row>
    <row r="12" spans="1:113" ht="19.5" customHeight="1">
      <c r="A12" s="113" t="s">
        <v>263</v>
      </c>
      <c r="B12" s="113" t="s">
        <v>264</v>
      </c>
      <c r="C12" s="113" t="s">
        <v>264</v>
      </c>
      <c r="D12" s="80" t="s">
        <v>265</v>
      </c>
      <c r="E12" s="72">
        <v>511.47</v>
      </c>
      <c r="F12" s="72">
        <v>511.47</v>
      </c>
      <c r="G12" s="72">
        <v>0</v>
      </c>
      <c r="H12" s="72">
        <v>0</v>
      </c>
      <c r="I12" s="72">
        <v>0</v>
      </c>
      <c r="J12" s="72"/>
      <c r="K12" s="72">
        <v>0</v>
      </c>
      <c r="L12" s="72">
        <v>511.47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0</v>
      </c>
      <c r="AO12" s="72">
        <v>0</v>
      </c>
      <c r="AP12" s="72">
        <v>0</v>
      </c>
      <c r="AQ12" s="72">
        <v>0</v>
      </c>
      <c r="AR12" s="72">
        <v>0</v>
      </c>
      <c r="AS12" s="72">
        <v>0</v>
      </c>
      <c r="AT12" s="72">
        <v>0</v>
      </c>
      <c r="AU12" s="72">
        <v>0</v>
      </c>
      <c r="AV12" s="72">
        <v>0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0</v>
      </c>
      <c r="CA12" s="72">
        <v>0</v>
      </c>
      <c r="CB12" s="72">
        <v>0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/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/>
      <c r="DH12" s="72">
        <v>0</v>
      </c>
      <c r="DI12" s="72">
        <v>0</v>
      </c>
    </row>
    <row r="13" spans="1:113" ht="19.5" customHeight="1">
      <c r="A13" s="113" t="s">
        <v>270</v>
      </c>
      <c r="B13" s="113" t="s">
        <v>261</v>
      </c>
      <c r="C13" s="113" t="s">
        <v>271</v>
      </c>
      <c r="D13" s="80" t="s">
        <v>272</v>
      </c>
      <c r="E13" s="72">
        <v>2752.75</v>
      </c>
      <c r="F13" s="72">
        <v>2752.75</v>
      </c>
      <c r="G13" s="72">
        <v>1400.23</v>
      </c>
      <c r="H13" s="72">
        <v>102.92</v>
      </c>
      <c r="I13" s="72">
        <v>0</v>
      </c>
      <c r="J13" s="72"/>
      <c r="K13" s="72">
        <v>1233.45</v>
      </c>
      <c r="L13" s="72">
        <v>0</v>
      </c>
      <c r="M13" s="72">
        <v>0</v>
      </c>
      <c r="N13" s="72">
        <v>0</v>
      </c>
      <c r="O13" s="72">
        <v>0</v>
      </c>
      <c r="P13" s="72">
        <v>9.78</v>
      </c>
      <c r="Q13" s="72">
        <v>0</v>
      </c>
      <c r="R13" s="72">
        <v>0</v>
      </c>
      <c r="S13" s="72">
        <v>6.37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72">
        <v>0</v>
      </c>
      <c r="AD13" s="72">
        <v>0</v>
      </c>
      <c r="AE13" s="72">
        <v>0</v>
      </c>
      <c r="AF13" s="72">
        <v>0</v>
      </c>
      <c r="AG13" s="72">
        <v>0</v>
      </c>
      <c r="AH13" s="72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0</v>
      </c>
      <c r="CA13" s="72">
        <v>0</v>
      </c>
      <c r="CB13" s="72">
        <v>0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/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/>
      <c r="DH13" s="72">
        <v>0</v>
      </c>
      <c r="DI13" s="72">
        <v>0</v>
      </c>
    </row>
  </sheetData>
  <sheetProtection/>
  <mergeCells count="123">
    <mergeCell ref="DI5:DI6"/>
    <mergeCell ref="DA5:DA6"/>
    <mergeCell ref="DB5:DB6"/>
    <mergeCell ref="DC5:DC6"/>
    <mergeCell ref="DD5:DD6"/>
    <mergeCell ref="DE5:DE6"/>
    <mergeCell ref="DF5:DF6"/>
    <mergeCell ref="CW5:CW6"/>
    <mergeCell ref="CX5:CX6"/>
    <mergeCell ref="CY5:CY6"/>
    <mergeCell ref="CZ5:CZ6"/>
    <mergeCell ref="DG5:DG6"/>
    <mergeCell ref="DH5:DH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CU4:CZ4"/>
    <mergeCell ref="DA4:DC4"/>
    <mergeCell ref="A4:D4"/>
    <mergeCell ref="D5:D6"/>
    <mergeCell ref="E4:E6"/>
    <mergeCell ref="F5:F6"/>
    <mergeCell ref="G5:G6"/>
    <mergeCell ref="H5:H6"/>
    <mergeCell ref="I5:I6"/>
    <mergeCell ref="J5:J6"/>
    <mergeCell ref="DD4:DI4"/>
    <mergeCell ref="A5:C5"/>
    <mergeCell ref="A2:DI2"/>
    <mergeCell ref="F4:S4"/>
    <mergeCell ref="T4:AU4"/>
    <mergeCell ref="AV4:BG4"/>
    <mergeCell ref="BH4:BL4"/>
    <mergeCell ref="BM4:BY4"/>
    <mergeCell ref="BZ4:CQ4"/>
    <mergeCell ref="CR4:CT4"/>
  </mergeCells>
  <printOptions horizontalCentered="1"/>
  <pageMargins left="0.7874015748031497" right="0.6692913385826772" top="0.984251968503937" bottom="0.7874015748031497" header="0.3937007874015748" footer="0.5118110236220472"/>
  <pageSetup fitToHeight="100" horizontalDpi="600" verticalDpi="600" orientation="landscape" paperSize="9" scale="80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zoomScalePageLayoutView="0" workbookViewId="0" topLeftCell="A1">
      <selection activeCell="D20" sqref="D20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15"/>
      <c r="B1" s="115"/>
      <c r="C1" s="12"/>
      <c r="D1" s="115"/>
      <c r="E1" s="115"/>
      <c r="F1" s="13" t="s">
        <v>220</v>
      </c>
      <c r="G1" s="19"/>
    </row>
    <row r="2" spans="1:7" ht="25.5" customHeight="1">
      <c r="A2" s="22" t="s">
        <v>221</v>
      </c>
      <c r="B2" s="23"/>
      <c r="C2" s="23"/>
      <c r="D2" s="23"/>
      <c r="E2" s="23"/>
      <c r="F2" s="23"/>
      <c r="G2" s="19"/>
    </row>
    <row r="3" spans="1:7" ht="19.5" customHeight="1">
      <c r="A3" s="116" t="s">
        <v>254</v>
      </c>
      <c r="B3" s="116"/>
      <c r="C3" s="116"/>
      <c r="D3" s="117"/>
      <c r="E3" s="117"/>
      <c r="F3" s="13" t="s">
        <v>4</v>
      </c>
      <c r="G3" s="19"/>
    </row>
    <row r="4" spans="1:7" ht="19.5" customHeight="1">
      <c r="A4" s="24" t="s">
        <v>222</v>
      </c>
      <c r="B4" s="25"/>
      <c r="C4" s="25"/>
      <c r="D4" s="158" t="s">
        <v>81</v>
      </c>
      <c r="E4" s="158"/>
      <c r="F4" s="158"/>
      <c r="G4" s="19"/>
    </row>
    <row r="5" spans="1:7" ht="19.5" customHeight="1">
      <c r="A5" s="1" t="s">
        <v>65</v>
      </c>
      <c r="B5" s="5"/>
      <c r="C5" s="158" t="s">
        <v>140</v>
      </c>
      <c r="D5" s="158" t="s">
        <v>57</v>
      </c>
      <c r="E5" s="160" t="s">
        <v>223</v>
      </c>
      <c r="F5" s="162" t="s">
        <v>224</v>
      </c>
      <c r="G5" s="19"/>
    </row>
    <row r="6" spans="1:7" ht="33.75" customHeight="1">
      <c r="A6" s="7" t="s">
        <v>75</v>
      </c>
      <c r="B6" s="7" t="s">
        <v>76</v>
      </c>
      <c r="C6" s="159"/>
      <c r="D6" s="159"/>
      <c r="E6" s="161"/>
      <c r="F6" s="163"/>
      <c r="G6" s="19"/>
    </row>
    <row r="7" spans="1:7" ht="19.5" customHeight="1">
      <c r="A7" s="112"/>
      <c r="B7" s="112"/>
      <c r="C7" s="70" t="s">
        <v>57</v>
      </c>
      <c r="D7" s="81">
        <v>4542.27</v>
      </c>
      <c r="E7" s="72">
        <v>4542.27</v>
      </c>
      <c r="F7" s="118">
        <v>0</v>
      </c>
      <c r="G7" s="21"/>
    </row>
    <row r="8" spans="1:7" ht="19.5" customHeight="1">
      <c r="A8" s="119" t="s">
        <v>310</v>
      </c>
      <c r="B8" s="119" t="s">
        <v>311</v>
      </c>
      <c r="C8" s="70" t="s">
        <v>312</v>
      </c>
      <c r="D8" s="81">
        <v>914.9</v>
      </c>
      <c r="E8" s="72">
        <v>914.9</v>
      </c>
      <c r="F8" s="118">
        <v>0</v>
      </c>
      <c r="G8" s="19"/>
    </row>
    <row r="9" spans="1:7" ht="19.5" customHeight="1">
      <c r="A9" s="119" t="s">
        <v>313</v>
      </c>
      <c r="B9" s="119" t="s">
        <v>314</v>
      </c>
      <c r="C9" s="70" t="s">
        <v>151</v>
      </c>
      <c r="D9" s="81">
        <v>2.15</v>
      </c>
      <c r="E9" s="72">
        <v>2.15</v>
      </c>
      <c r="F9" s="118">
        <v>0</v>
      </c>
      <c r="G9" s="20"/>
    </row>
    <row r="10" spans="1:7" ht="19.5" customHeight="1">
      <c r="A10" s="119" t="s">
        <v>315</v>
      </c>
      <c r="B10" s="119" t="s">
        <v>316</v>
      </c>
      <c r="C10" s="70" t="s">
        <v>317</v>
      </c>
      <c r="D10" s="81">
        <v>156.41</v>
      </c>
      <c r="E10" s="72">
        <v>156.41</v>
      </c>
      <c r="F10" s="118">
        <v>0</v>
      </c>
      <c r="G10" s="20"/>
    </row>
    <row r="11" spans="1:7" ht="19.5" customHeight="1">
      <c r="A11" s="119" t="s">
        <v>310</v>
      </c>
      <c r="B11" s="119" t="s">
        <v>311</v>
      </c>
      <c r="C11" s="70" t="s">
        <v>318</v>
      </c>
      <c r="D11" s="81">
        <v>204.59</v>
      </c>
      <c r="E11" s="72">
        <v>204.59</v>
      </c>
      <c r="F11" s="118">
        <v>0</v>
      </c>
      <c r="G11" s="20"/>
    </row>
    <row r="12" spans="1:7" ht="19.5" customHeight="1">
      <c r="A12" s="119" t="s">
        <v>310</v>
      </c>
      <c r="B12" s="119" t="s">
        <v>311</v>
      </c>
      <c r="C12" s="70" t="s">
        <v>319</v>
      </c>
      <c r="D12" s="81">
        <v>511.47</v>
      </c>
      <c r="E12" s="72">
        <v>511.47</v>
      </c>
      <c r="F12" s="118">
        <v>0</v>
      </c>
      <c r="G12" s="20"/>
    </row>
    <row r="13" spans="1:7" ht="19.5" customHeight="1">
      <c r="A13" s="119" t="s">
        <v>315</v>
      </c>
      <c r="B13" s="119" t="s">
        <v>314</v>
      </c>
      <c r="C13" s="70" t="s">
        <v>320</v>
      </c>
      <c r="D13" s="81">
        <v>2752.75</v>
      </c>
      <c r="E13" s="72">
        <v>2752.75</v>
      </c>
      <c r="F13" s="118">
        <v>0</v>
      </c>
      <c r="G13" s="20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F45" sqref="F4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17"/>
      <c r="B1" s="120"/>
      <c r="C1" s="120"/>
      <c r="D1" s="120"/>
      <c r="E1" s="120"/>
      <c r="F1" s="121" t="s">
        <v>225</v>
      </c>
    </row>
    <row r="2" spans="1:6" ht="19.5" customHeight="1">
      <c r="A2" s="133" t="s">
        <v>226</v>
      </c>
      <c r="B2" s="133"/>
      <c r="C2" s="133"/>
      <c r="D2" s="133"/>
      <c r="E2" s="133"/>
      <c r="F2" s="133"/>
    </row>
    <row r="3" spans="1:6" ht="19.5" customHeight="1">
      <c r="A3" s="116" t="s">
        <v>254</v>
      </c>
      <c r="B3" s="116"/>
      <c r="C3" s="116"/>
      <c r="D3" s="116"/>
      <c r="E3" s="116"/>
      <c r="F3" s="13" t="s">
        <v>4</v>
      </c>
    </row>
    <row r="4" spans="1:6" ht="19.5" customHeight="1">
      <c r="A4" s="4" t="s">
        <v>65</v>
      </c>
      <c r="B4" s="5"/>
      <c r="C4" s="6"/>
      <c r="D4" s="164" t="s">
        <v>66</v>
      </c>
      <c r="E4" s="166" t="s">
        <v>227</v>
      </c>
      <c r="F4" s="160" t="s">
        <v>68</v>
      </c>
    </row>
    <row r="5" spans="1:6" ht="19.5" customHeight="1">
      <c r="A5" s="122" t="s">
        <v>75</v>
      </c>
      <c r="B5" s="7" t="s">
        <v>76</v>
      </c>
      <c r="C5" s="8" t="s">
        <v>77</v>
      </c>
      <c r="D5" s="165"/>
      <c r="E5" s="167"/>
      <c r="F5" s="161"/>
    </row>
    <row r="6" spans="1:6" ht="19.5" customHeight="1">
      <c r="A6" s="112"/>
      <c r="B6" s="112"/>
      <c r="C6" s="112"/>
      <c r="D6" s="112"/>
      <c r="E6" s="112" t="s">
        <v>57</v>
      </c>
      <c r="F6" s="72">
        <v>673.99</v>
      </c>
    </row>
    <row r="7" spans="1:6" ht="19.5" customHeight="1">
      <c r="A7" s="112"/>
      <c r="B7" s="112"/>
      <c r="C7" s="112"/>
      <c r="D7" s="112"/>
      <c r="E7" s="119" t="s">
        <v>321</v>
      </c>
      <c r="F7" s="72">
        <v>673.99</v>
      </c>
    </row>
    <row r="8" spans="1:6" ht="19.5" customHeight="1">
      <c r="A8" s="112"/>
      <c r="B8" s="112"/>
      <c r="C8" s="112"/>
      <c r="D8" s="112"/>
      <c r="E8" s="112" t="s">
        <v>322</v>
      </c>
      <c r="F8" s="72">
        <v>39.23</v>
      </c>
    </row>
    <row r="9" spans="1:6" ht="19.5" customHeight="1">
      <c r="A9" s="119" t="s">
        <v>323</v>
      </c>
      <c r="B9" s="119" t="s">
        <v>324</v>
      </c>
      <c r="C9" s="119" t="s">
        <v>314</v>
      </c>
      <c r="D9" s="112">
        <v>505502101</v>
      </c>
      <c r="E9" s="112" t="s">
        <v>325</v>
      </c>
      <c r="F9" s="72">
        <v>7.89</v>
      </c>
    </row>
    <row r="10" spans="1:6" ht="19.5" customHeight="1">
      <c r="A10" s="119" t="s">
        <v>323</v>
      </c>
      <c r="B10" s="119" t="s">
        <v>324</v>
      </c>
      <c r="C10" s="119" t="s">
        <v>314</v>
      </c>
      <c r="D10" s="112">
        <v>505502101</v>
      </c>
      <c r="E10" s="112" t="s">
        <v>326</v>
      </c>
      <c r="F10" s="72">
        <v>9.34</v>
      </c>
    </row>
    <row r="11" spans="1:6" ht="19.5" customHeight="1">
      <c r="A11" s="119" t="s">
        <v>323</v>
      </c>
      <c r="B11" s="119" t="s">
        <v>324</v>
      </c>
      <c r="C11" s="119" t="s">
        <v>314</v>
      </c>
      <c r="D11" s="112">
        <v>505502101</v>
      </c>
      <c r="E11" s="112" t="s">
        <v>327</v>
      </c>
      <c r="F11" s="72">
        <v>12</v>
      </c>
    </row>
    <row r="12" spans="1:6" ht="19.5" customHeight="1">
      <c r="A12" s="119" t="s">
        <v>323</v>
      </c>
      <c r="B12" s="119" t="s">
        <v>324</v>
      </c>
      <c r="C12" s="119" t="s">
        <v>314</v>
      </c>
      <c r="D12" s="112">
        <v>505502101</v>
      </c>
      <c r="E12" s="112" t="s">
        <v>328</v>
      </c>
      <c r="F12" s="72">
        <v>10</v>
      </c>
    </row>
    <row r="13" spans="1:6" ht="19.5" customHeight="1">
      <c r="A13" s="112"/>
      <c r="B13" s="112"/>
      <c r="C13" s="112"/>
      <c r="D13" s="112"/>
      <c r="E13" s="112" t="s">
        <v>329</v>
      </c>
      <c r="F13" s="72">
        <v>64.42</v>
      </c>
    </row>
    <row r="14" spans="1:6" ht="19.5" customHeight="1">
      <c r="A14" s="119" t="s">
        <v>315</v>
      </c>
      <c r="B14" s="119" t="s">
        <v>314</v>
      </c>
      <c r="C14" s="119" t="s">
        <v>330</v>
      </c>
      <c r="D14" s="112">
        <v>505502101</v>
      </c>
      <c r="E14" s="112" t="s">
        <v>331</v>
      </c>
      <c r="F14" s="72">
        <v>28.42</v>
      </c>
    </row>
    <row r="15" spans="1:6" ht="19.5" customHeight="1">
      <c r="A15" s="119" t="s">
        <v>315</v>
      </c>
      <c r="B15" s="119" t="s">
        <v>314</v>
      </c>
      <c r="C15" s="119" t="s">
        <v>330</v>
      </c>
      <c r="D15" s="112">
        <v>505502101</v>
      </c>
      <c r="E15" s="112" t="s">
        <v>332</v>
      </c>
      <c r="F15" s="72">
        <v>36</v>
      </c>
    </row>
    <row r="16" spans="1:6" ht="19.5" customHeight="1">
      <c r="A16" s="112"/>
      <c r="B16" s="112"/>
      <c r="C16" s="112"/>
      <c r="D16" s="112"/>
      <c r="E16" s="112" t="s">
        <v>333</v>
      </c>
      <c r="F16" s="72">
        <v>300</v>
      </c>
    </row>
    <row r="17" spans="1:6" ht="19.5" customHeight="1">
      <c r="A17" s="119" t="s">
        <v>315</v>
      </c>
      <c r="B17" s="119" t="s">
        <v>314</v>
      </c>
      <c r="C17" s="119" t="s">
        <v>334</v>
      </c>
      <c r="D17" s="112">
        <v>505502101</v>
      </c>
      <c r="E17" s="112" t="s">
        <v>335</v>
      </c>
      <c r="F17" s="72">
        <v>300</v>
      </c>
    </row>
    <row r="18" spans="1:6" ht="19.5" customHeight="1">
      <c r="A18" s="112"/>
      <c r="B18" s="112"/>
      <c r="C18" s="112"/>
      <c r="D18" s="112"/>
      <c r="E18" s="112" t="s">
        <v>336</v>
      </c>
      <c r="F18" s="72">
        <v>10</v>
      </c>
    </row>
    <row r="19" spans="1:6" ht="19.5" customHeight="1">
      <c r="A19" s="119" t="s">
        <v>315</v>
      </c>
      <c r="B19" s="119" t="s">
        <v>324</v>
      </c>
      <c r="C19" s="119" t="s">
        <v>337</v>
      </c>
      <c r="D19" s="112">
        <v>505502101</v>
      </c>
      <c r="E19" s="112" t="s">
        <v>338</v>
      </c>
      <c r="F19" s="72">
        <v>10</v>
      </c>
    </row>
    <row r="20" spans="1:6" ht="19.5" customHeight="1">
      <c r="A20" s="112"/>
      <c r="B20" s="112"/>
      <c r="C20" s="112"/>
      <c r="D20" s="112"/>
      <c r="E20" s="112" t="s">
        <v>339</v>
      </c>
      <c r="F20" s="72">
        <v>234.32</v>
      </c>
    </row>
    <row r="21" spans="1:6" ht="19.5" customHeight="1">
      <c r="A21" s="119" t="s">
        <v>315</v>
      </c>
      <c r="B21" s="119" t="s">
        <v>324</v>
      </c>
      <c r="C21" s="119" t="s">
        <v>340</v>
      </c>
      <c r="D21" s="112">
        <v>505502101</v>
      </c>
      <c r="E21" s="112" t="s">
        <v>341</v>
      </c>
      <c r="F21" s="72">
        <v>31.5</v>
      </c>
    </row>
    <row r="22" spans="1:6" ht="19.5" customHeight="1">
      <c r="A22" s="119" t="s">
        <v>315</v>
      </c>
      <c r="B22" s="119" t="s">
        <v>324</v>
      </c>
      <c r="C22" s="119" t="s">
        <v>340</v>
      </c>
      <c r="D22" s="112">
        <v>505502101</v>
      </c>
      <c r="E22" s="112" t="s">
        <v>342</v>
      </c>
      <c r="F22" s="72">
        <v>2.5</v>
      </c>
    </row>
    <row r="23" spans="1:6" ht="19.5" customHeight="1">
      <c r="A23" s="119" t="s">
        <v>315</v>
      </c>
      <c r="B23" s="119" t="s">
        <v>324</v>
      </c>
      <c r="C23" s="119" t="s">
        <v>340</v>
      </c>
      <c r="D23" s="112">
        <v>505502101</v>
      </c>
      <c r="E23" s="112" t="s">
        <v>343</v>
      </c>
      <c r="F23" s="72">
        <v>16.07</v>
      </c>
    </row>
    <row r="24" spans="1:6" ht="19.5" customHeight="1">
      <c r="A24" s="119" t="s">
        <v>315</v>
      </c>
      <c r="B24" s="119" t="s">
        <v>324</v>
      </c>
      <c r="C24" s="119" t="s">
        <v>340</v>
      </c>
      <c r="D24" s="112">
        <v>505502101</v>
      </c>
      <c r="E24" s="112" t="s">
        <v>344</v>
      </c>
      <c r="F24" s="72">
        <v>45</v>
      </c>
    </row>
    <row r="25" spans="1:6" ht="19.5" customHeight="1">
      <c r="A25" s="119" t="s">
        <v>315</v>
      </c>
      <c r="B25" s="119" t="s">
        <v>324</v>
      </c>
      <c r="C25" s="119" t="s">
        <v>340</v>
      </c>
      <c r="D25" s="112">
        <v>505502101</v>
      </c>
      <c r="E25" s="112" t="s">
        <v>345</v>
      </c>
      <c r="F25" s="72">
        <v>36.13</v>
      </c>
    </row>
    <row r="26" spans="1:6" ht="19.5" customHeight="1">
      <c r="A26" s="119" t="s">
        <v>315</v>
      </c>
      <c r="B26" s="119" t="s">
        <v>324</v>
      </c>
      <c r="C26" s="119" t="s">
        <v>340</v>
      </c>
      <c r="D26" s="112">
        <v>505502101</v>
      </c>
      <c r="E26" s="112" t="s">
        <v>346</v>
      </c>
      <c r="F26" s="72">
        <v>21.59</v>
      </c>
    </row>
    <row r="27" spans="1:6" ht="19.5" customHeight="1">
      <c r="A27" s="119" t="s">
        <v>315</v>
      </c>
      <c r="B27" s="119" t="s">
        <v>324</v>
      </c>
      <c r="C27" s="119" t="s">
        <v>340</v>
      </c>
      <c r="D27" s="112">
        <v>505502101</v>
      </c>
      <c r="E27" s="112" t="s">
        <v>347</v>
      </c>
      <c r="F27" s="72">
        <v>25</v>
      </c>
    </row>
    <row r="28" spans="1:6" ht="19.5" customHeight="1">
      <c r="A28" s="119" t="s">
        <v>315</v>
      </c>
      <c r="B28" s="119" t="s">
        <v>324</v>
      </c>
      <c r="C28" s="119" t="s">
        <v>340</v>
      </c>
      <c r="D28" s="112">
        <v>505502101</v>
      </c>
      <c r="E28" s="112" t="s">
        <v>348</v>
      </c>
      <c r="F28" s="72">
        <v>15</v>
      </c>
    </row>
    <row r="29" spans="1:6" ht="19.5" customHeight="1">
      <c r="A29" s="119" t="s">
        <v>315</v>
      </c>
      <c r="B29" s="119" t="s">
        <v>324</v>
      </c>
      <c r="C29" s="119" t="s">
        <v>340</v>
      </c>
      <c r="D29" s="112">
        <v>505502101</v>
      </c>
      <c r="E29" s="112" t="s">
        <v>349</v>
      </c>
      <c r="F29" s="72">
        <v>31.53</v>
      </c>
    </row>
    <row r="30" spans="1:6" ht="19.5" customHeight="1">
      <c r="A30" s="119" t="s">
        <v>315</v>
      </c>
      <c r="B30" s="119" t="s">
        <v>324</v>
      </c>
      <c r="C30" s="119" t="s">
        <v>340</v>
      </c>
      <c r="D30" s="112">
        <v>505502101</v>
      </c>
      <c r="E30" s="112" t="s">
        <v>350</v>
      </c>
      <c r="F30" s="72">
        <v>10</v>
      </c>
    </row>
    <row r="31" spans="1:6" ht="19.5" customHeight="1">
      <c r="A31" s="112"/>
      <c r="B31" s="112"/>
      <c r="C31" s="112"/>
      <c r="D31" s="112"/>
      <c r="E31" s="112" t="s">
        <v>351</v>
      </c>
      <c r="F31" s="72">
        <v>0.69</v>
      </c>
    </row>
    <row r="32" spans="1:6" ht="19.5" customHeight="1">
      <c r="A32" s="119" t="s">
        <v>315</v>
      </c>
      <c r="B32" s="119" t="s">
        <v>324</v>
      </c>
      <c r="C32" s="119" t="s">
        <v>352</v>
      </c>
      <c r="D32" s="112">
        <v>505502101</v>
      </c>
      <c r="E32" s="112" t="s">
        <v>353</v>
      </c>
      <c r="F32" s="72">
        <v>0.69</v>
      </c>
    </row>
    <row r="33" spans="1:6" ht="19.5" customHeight="1">
      <c r="A33" s="112"/>
      <c r="B33" s="112"/>
      <c r="C33" s="112"/>
      <c r="D33" s="112"/>
      <c r="E33" s="112" t="s">
        <v>354</v>
      </c>
      <c r="F33" s="72">
        <v>25.33</v>
      </c>
    </row>
    <row r="34" spans="1:6" ht="19.5" customHeight="1">
      <c r="A34" s="119" t="s">
        <v>315</v>
      </c>
      <c r="B34" s="119" t="s">
        <v>352</v>
      </c>
      <c r="C34" s="119" t="s">
        <v>330</v>
      </c>
      <c r="D34" s="112">
        <v>505502101</v>
      </c>
      <c r="E34" s="112" t="s">
        <v>355</v>
      </c>
      <c r="F34" s="72">
        <v>10</v>
      </c>
    </row>
    <row r="35" spans="1:6" ht="19.5" customHeight="1">
      <c r="A35" s="119" t="s">
        <v>315</v>
      </c>
      <c r="B35" s="119" t="s">
        <v>352</v>
      </c>
      <c r="C35" s="119" t="s">
        <v>330</v>
      </c>
      <c r="D35" s="112">
        <v>505502101</v>
      </c>
      <c r="E35" s="112" t="s">
        <v>356</v>
      </c>
      <c r="F35" s="72">
        <v>5</v>
      </c>
    </row>
    <row r="36" spans="1:6" ht="19.5" customHeight="1">
      <c r="A36" s="119" t="s">
        <v>315</v>
      </c>
      <c r="B36" s="119" t="s">
        <v>352</v>
      </c>
      <c r="C36" s="119" t="s">
        <v>330</v>
      </c>
      <c r="D36" s="112">
        <v>505502101</v>
      </c>
      <c r="E36" s="112" t="s">
        <v>357</v>
      </c>
      <c r="F36" s="72">
        <v>0.84</v>
      </c>
    </row>
    <row r="37" spans="1:6" ht="19.5" customHeight="1">
      <c r="A37" s="119" t="s">
        <v>315</v>
      </c>
      <c r="B37" s="119" t="s">
        <v>352</v>
      </c>
      <c r="C37" s="119" t="s">
        <v>330</v>
      </c>
      <c r="D37" s="112">
        <v>505502101</v>
      </c>
      <c r="E37" s="112" t="s">
        <v>358</v>
      </c>
      <c r="F37" s="72">
        <v>5</v>
      </c>
    </row>
    <row r="38" spans="1:6" ht="19.5" customHeight="1">
      <c r="A38" s="119" t="s">
        <v>315</v>
      </c>
      <c r="B38" s="119" t="s">
        <v>352</v>
      </c>
      <c r="C38" s="119" t="s">
        <v>330</v>
      </c>
      <c r="D38" s="112">
        <v>505502101</v>
      </c>
      <c r="E38" s="112" t="s">
        <v>359</v>
      </c>
      <c r="F38" s="72">
        <v>4.49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5905511811023623" right="0.5905511811023623" top="0.46" bottom="0.57" header="0.3937007874015748" footer="0.3937007874015748"/>
  <pageSetup fitToHeight="1000" horizontalDpi="600" verticalDpi="600" orientation="landscape" paperSize="9" scale="68" r:id="rId1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2018-03-28T02:39:17Z</cp:lastPrinted>
  <dcterms:created xsi:type="dcterms:W3CDTF">2018-03-12T08:25:47Z</dcterms:created>
  <dcterms:modified xsi:type="dcterms:W3CDTF">2018-03-28T02:47:06Z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